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opierala\Documents\KRZYSZTOF\Przetargi_2019\ZP_108_2019-elektrokardiologia+\Pakiet_do_internetu\"/>
    </mc:Choice>
  </mc:AlternateContent>
  <bookViews>
    <workbookView xWindow="0" yWindow="0" windowWidth="12096" windowHeight="9012" tabRatio="665"/>
  </bookViews>
  <sheets>
    <sheet name="ZP-108-2019" sheetId="12" r:id="rId1"/>
  </sheets>
  <externalReferences>
    <externalReference r:id="rId2"/>
  </externalReferences>
  <definedNames>
    <definedName name="_xlnm.Print_Area" localSheetId="0">'ZP-108-2019'!$A$1:$L$212</definedName>
  </definedNames>
  <calcPr calcId="162913"/>
</workbook>
</file>

<file path=xl/calcChain.xml><?xml version="1.0" encoding="utf-8"?>
<calcChain xmlns="http://schemas.openxmlformats.org/spreadsheetml/2006/main">
  <c r="C114" i="12" l="1"/>
  <c r="C115" i="12"/>
  <c r="C116" i="12"/>
  <c r="C117" i="12"/>
  <c r="C95" i="12"/>
  <c r="C96" i="12"/>
  <c r="C97" i="12"/>
  <c r="C98" i="12"/>
  <c r="C71" i="12"/>
  <c r="F71" i="12" s="1"/>
  <c r="C72" i="12"/>
  <c r="F72" i="12" s="1"/>
  <c r="C73" i="12"/>
  <c r="F73" i="12" s="1"/>
  <c r="C74" i="12"/>
  <c r="F74" i="12" s="1"/>
  <c r="C75" i="12"/>
  <c r="F75" i="12" s="1"/>
  <c r="C76" i="12"/>
  <c r="F76" i="12" s="1"/>
  <c r="C77" i="12"/>
  <c r="F77" i="12" s="1"/>
  <c r="C78" i="12"/>
  <c r="F78" i="12" s="1"/>
  <c r="F183" i="12" l="1"/>
  <c r="H183" i="12" s="1"/>
  <c r="F182" i="12"/>
  <c r="H182" i="12" s="1"/>
  <c r="F181" i="12"/>
  <c r="H181" i="12" s="1"/>
  <c r="F180" i="12"/>
  <c r="F163" i="12"/>
  <c r="H163" i="12" s="1"/>
  <c r="F164" i="12"/>
  <c r="H164" i="12" s="1"/>
  <c r="F162" i="12"/>
  <c r="H162" i="12" s="1"/>
  <c r="F161" i="12"/>
  <c r="H161" i="12" s="1"/>
  <c r="F160" i="12"/>
  <c r="H160" i="12" s="1"/>
  <c r="F159" i="12"/>
  <c r="H159" i="12" s="1"/>
  <c r="F158" i="12"/>
  <c r="H158" i="12" s="1"/>
  <c r="F157" i="12"/>
  <c r="H157" i="12" s="1"/>
  <c r="F156" i="12"/>
  <c r="H156" i="12" s="1"/>
  <c r="F200" i="12"/>
  <c r="H200" i="12" s="1"/>
  <c r="F199" i="12"/>
  <c r="F140" i="12"/>
  <c r="H140" i="12" s="1"/>
  <c r="F139" i="12"/>
  <c r="H139" i="12" s="1"/>
  <c r="F138" i="12"/>
  <c r="H138" i="12" s="1"/>
  <c r="F137" i="12"/>
  <c r="H137" i="12" s="1"/>
  <c r="F136" i="12"/>
  <c r="H136" i="12" s="1"/>
  <c r="F135" i="12"/>
  <c r="H135" i="12" s="1"/>
  <c r="F134" i="12"/>
  <c r="H134" i="12" s="1"/>
  <c r="F133" i="12"/>
  <c r="H133" i="12" s="1"/>
  <c r="F117" i="12"/>
  <c r="H117" i="12" s="1"/>
  <c r="F116" i="12"/>
  <c r="H116" i="12" s="1"/>
  <c r="F115" i="12"/>
  <c r="H115" i="12" s="1"/>
  <c r="F114" i="12"/>
  <c r="H114" i="12" s="1"/>
  <c r="F98" i="12"/>
  <c r="H98" i="12" s="1"/>
  <c r="F97" i="12"/>
  <c r="H97" i="12" s="1"/>
  <c r="F96" i="12"/>
  <c r="H96" i="12" s="1"/>
  <c r="F95" i="12"/>
  <c r="H95" i="12" s="1"/>
  <c r="F184" i="12" l="1"/>
  <c r="H180" i="12"/>
  <c r="H165" i="12"/>
  <c r="F165" i="12"/>
  <c r="F201" i="12"/>
  <c r="H199" i="12"/>
  <c r="H141" i="12"/>
  <c r="F141" i="12"/>
  <c r="H118" i="12"/>
  <c r="F118" i="12"/>
  <c r="H99" i="12"/>
  <c r="F99" i="12"/>
  <c r="H72" i="12"/>
  <c r="H73" i="12"/>
  <c r="H74" i="12"/>
  <c r="H75" i="12"/>
  <c r="H76" i="12"/>
  <c r="H77" i="12"/>
  <c r="H78" i="12"/>
  <c r="H184" i="12" l="1"/>
  <c r="H201" i="12"/>
  <c r="H71" i="12"/>
  <c r="F79" i="12"/>
  <c r="H79" i="12" l="1"/>
  <c r="F50" i="12" l="1"/>
  <c r="F28" i="12"/>
  <c r="H28" i="12" s="1"/>
  <c r="F5" i="12"/>
  <c r="H5" i="12" s="1"/>
  <c r="L5" i="12" s="1"/>
  <c r="H50" i="12" l="1"/>
</calcChain>
</file>

<file path=xl/sharedStrings.xml><?xml version="1.0" encoding="utf-8"?>
<sst xmlns="http://schemas.openxmlformats.org/spreadsheetml/2006/main" count="568" uniqueCount="123">
  <si>
    <t>Lp.</t>
  </si>
  <si>
    <t>VAT 
(%)</t>
  </si>
  <si>
    <t>Numer i nazwa dokumentu dopuszczającego do obrotu i do używania
/jeżeli dotyczy/</t>
  </si>
  <si>
    <t>b</t>
  </si>
  <si>
    <t>c</t>
  </si>
  <si>
    <t>d</t>
  </si>
  <si>
    <t>e</t>
  </si>
  <si>
    <t>f</t>
  </si>
  <si>
    <t>g</t>
  </si>
  <si>
    <t>h</t>
  </si>
  <si>
    <t>i</t>
  </si>
  <si>
    <t>j</t>
  </si>
  <si>
    <t>k</t>
  </si>
  <si>
    <t>1.</t>
  </si>
  <si>
    <t>UWAGA:</t>
  </si>
  <si>
    <t>►</t>
  </si>
  <si>
    <t xml:space="preserve">Formularz zawiera formuły ułatwiajace sporządzenie oferty. </t>
  </si>
  <si>
    <t>2.</t>
  </si>
  <si>
    <t>3.</t>
  </si>
  <si>
    <t>4.</t>
  </si>
  <si>
    <t>Zamawiający zastrzega, iż ocenie zostanie poddana tylko ta oferta, która będzie zawierała 100% oferowanych propozycji cenowych.</t>
  </si>
  <si>
    <t>5.</t>
  </si>
  <si>
    <t>szt.</t>
  </si>
  <si>
    <t>Wartość brutto  w zł</t>
  </si>
  <si>
    <t>Przedmiot zamówienia</t>
  </si>
  <si>
    <t>dni</t>
  </si>
  <si>
    <t>Deklarowany termin płatności (min. 45 dni - max 60 dni, licząc od daty otrzymania przez Zamawiającego faktury VAT):</t>
  </si>
  <si>
    <t>DEKLAROWANE TERMINY:</t>
  </si>
  <si>
    <t>kwalifikowany podpis elektroniczny przedstawiciela Wykonawcy</t>
  </si>
  <si>
    <t xml:space="preserve">CZĘŚĆ A
</t>
  </si>
  <si>
    <t>Szacunkowa ilość "j.m."
na 12 m-cy</t>
  </si>
  <si>
    <t>Jednostka miary</t>
  </si>
  <si>
    <t>Wartość netto
/ c* f /</t>
  </si>
  <si>
    <t>Producent/ Nazwa handlowa produktu / Numer katalogowy / Klasa wyrobu medycznego
-jeżeli dotyczy</t>
  </si>
  <si>
    <t>Wymagany przez Zamawiającego  Depozyt nieprawidłowy ("Bank").
 Ilość "j.m."</t>
  </si>
  <si>
    <t>Wartość brutto wymaganego Depozytu nieprawidłowego ("Banku")</t>
  </si>
  <si>
    <t xml:space="preserve"> a </t>
  </si>
  <si>
    <t>l</t>
  </si>
  <si>
    <t>CZĘŚĆ B</t>
  </si>
  <si>
    <t>Wymagane parametry graniczne stymulatora</t>
  </si>
  <si>
    <t>Parametr wymagany</t>
  </si>
  <si>
    <t>Parametr oferowany</t>
  </si>
  <si>
    <t>Tak, Podać</t>
  </si>
  <si>
    <t>6.</t>
  </si>
  <si>
    <t>7.</t>
  </si>
  <si>
    <t>8.</t>
  </si>
  <si>
    <t>9.</t>
  </si>
  <si>
    <t>Wymagane parametry graniczne</t>
  </si>
  <si>
    <t>Deklarowany termin dostawy (od 1 do max. 4 dni w dni robocze (pon. – pt.) od złożenia zapotrzebowania):</t>
  </si>
  <si>
    <t>Deklarowany termin wykonania reklamacji (min. 1 dni - max. 5 dni w dni robocze (pon. – pt.) od dnia złożenia reklamacji):</t>
  </si>
  <si>
    <t>Tak, Podać,</t>
  </si>
  <si>
    <t>tak, podać</t>
  </si>
  <si>
    <t>Okludery do zamykania przetrwałych przewodów tętniczych (PDA)</t>
  </si>
  <si>
    <t>Dwa różne rodzaje konstrukcji: o typie korka oraz typu dwudyskowego</t>
  </si>
  <si>
    <t>Wymiary umożliwiające zamykanie przewodów tętniczych od bardzo małych, o średnicy poniżej 2,5 mm do bardzo dużych, o średnicy do 14 mm</t>
  </si>
  <si>
    <t>Możliwość współpracy z cewnikiem wprowadzającym o średnicy 4 French</t>
  </si>
  <si>
    <t>Możliwość zamknięcia przewodów tętniczych  różnych typów (np. lejkowatych, tubularnych, typu „okienko”)</t>
  </si>
  <si>
    <t>Cena jednostkowa  netto / "j.m."</t>
  </si>
  <si>
    <t>Wartości i liczby w kolumnach e), f), h),l) należy wpisać z dokładnością do dwóch miejsc po przecinku.</t>
  </si>
  <si>
    <t xml:space="preserve"> Wystarczy wprowadzić dane do kolumny e) Cena jednostkowa netto/ op. i zaakceptować bądź zmienić  stawkę podatku VAT, aby uzyskać cenę oferty.  </t>
  </si>
  <si>
    <t>zestaw</t>
  </si>
  <si>
    <t>PAKIET NR 1- Zestaw do przezskórnego zamykania niewielkich ubytków w przegrodzie międzyprzedsionkowej typu ASD</t>
  </si>
  <si>
    <t>Zestaw do przezskórnego zamykania niewielkich ubytków w przegrodzie międzyprzedsionkowej typu ASD</t>
  </si>
  <si>
    <t xml:space="preserve">Mechanizm zamknięcia ubytku poprzez wypełnienie otworu przez część środkową okludera </t>
  </si>
  <si>
    <t>Zakres części środkowej okludera do zamykania ASD od 4 do 20 mm, umożliwiający zamykanie przede wszystkim małych, średnich, dużych i bardzo dużych ubytków.
Przy czym w zakresie średnic od 4 do 20 mm wymagana jest dostępność okluderów o wielkości części środkowej rosnącej co 1 mm (np. 15mm, 16mm, 17mm itd.).</t>
  </si>
  <si>
    <t>Możliwość zamknięcia ubytków przednio-górnych, bez rąbka aortalnego</t>
  </si>
  <si>
    <t>Możliwość wprowadzenia implantu do zamykania ASD przez koszulki wprowadzające o wielkości:
dla implantów o średnicach części środkowej od 4 do 10 mm koszulka 6 French
od 11 do 17 mm koszulka 7 French
od 18 do 19 mm koszulka 8 French
od 20 do 24 mm koszulka 9 French
od 26 do 30 mm koszulka 10 French
od 32 do 40 mm koszulka 12 French</t>
  </si>
  <si>
    <t>Samocentralizacja okludera w ubytku</t>
  </si>
  <si>
    <t>PAKIET NR 2-Okludery do zamykania przetrwałych przewodów tętniczych (PDA)</t>
  </si>
  <si>
    <t>PAKIET NR 3-Zestaw do przezskórnej naprawy zastawki mitralnej</t>
  </si>
  <si>
    <t>Zestaw do przezskórnej naprawy zastawki mitralnej</t>
  </si>
  <si>
    <t>Cewnik sterowalny prowadzący: średnica cewnika 24F, średnica dystalnej końcówki 23F, długość cewnika 800mm, średnica rozszerzacza 16F, długość rozszerzacza 1220mm</t>
  </si>
  <si>
    <t>System podawania klipsa - długość robocza 1095mm, średnica zewnętrzna 16F, długość przy zamkniętym klipsie 15mm, szerokość chwytania przy 120 st. min 17mm, szerokość klipsa przy 180 st. max. 20mm, szerokość ramienia max. 5mm, długość ramienia max. 9mm</t>
  </si>
  <si>
    <t>Wyroby medyczne jednorazowe, sterylne</t>
  </si>
  <si>
    <t>Dwa rodzaje długości ramion klipa</t>
  </si>
  <si>
    <t>PAKIET NR 4-Cewniki jednokanałowe</t>
  </si>
  <si>
    <t>PAKIET NR 5-Cewniki dwukanałowe</t>
  </si>
  <si>
    <t>PAKIET NR 6-Cewniki trójkanałowe</t>
  </si>
  <si>
    <t>PAKIET NR 7-Cewniki (1)</t>
  </si>
  <si>
    <t>PAKIET NR 10-Zestaw do infuzji+kołderka</t>
  </si>
  <si>
    <t>PAKIET NR 9-Cewniki (3)</t>
  </si>
  <si>
    <t>PAKIET NR 8-Cewniki (2)</t>
  </si>
  <si>
    <t>Cewnik tunelizowany Broviac z miekkiego silikonu odporynego na leki zawierające Jod. Cewnik z zestawem do wprowadzania przeskórnego. Rozmiar 2,7 Fr, długość cewnika 71 cm, śr. wewn 0,5 mm. Końcówka Luer Lock wykonana z materiału Derlin ograniczającym efekt tzw. zapieczenia. Cewnik wzmocniony w miejscu zacisku celem oganiczenia zmniejszenia światła na skutek długotrwałego zamknięcia cewnika. Oznaczenie miejsca zacisku.</t>
  </si>
  <si>
    <t>Zestaw naprawczy do Cewnika Broviac 2,7 FR</t>
  </si>
  <si>
    <t>Cewnik tunelizowany Broviac z miekkiego silikonu odporynego na leki zawierające Jod. Cewnik z zestawem do wprowadzania przeskórnego. Rozmiar 4,2 Fr, długość cewnika 71 cm, śr. wewn 0,7 mm. Końcówka Luer Lock wykonana z materiału Derlin ograniczającym efekt tzw. zapieczenia. Cewnik wzmocniony w miejscu zacisku celem oganiczenia zmniejszenia światła na skutek długotrwałego zamknięcia cewnika. Oznaczenie miejsca zacisku.</t>
  </si>
  <si>
    <t>Zestaw naprawczy do Cewnika Broviac 4,2 FR</t>
  </si>
  <si>
    <t>Cewnik tunelizowany Broviac z miekkiego silikonu odpornego na leki zawierające Jod. Cewnik z zestawem do wprowadzania przeskórnego. Rozmiar 6,6 Fr, długość cewnika 90 cm, śr. wewn 1 mm. Końcówka Luer Lock wykonana z materiału Derlin ograniczającym efekt tzw. zapieczenia. Cewnik wzmocniony w miejscu zacisku celem oganiczenia zmniejszenia światła na skutek długotrwałego zamknięcia cewnika. Oznaczenie miejsca zacisku.</t>
  </si>
  <si>
    <t>Zestaw naprawczy do Cewnika Broviac 6,6 FR</t>
  </si>
  <si>
    <t>Cewnik silikonowy, radiocieniujacy, jednokanalowy, z koncem otwartym, operacyjny, srednice: 9,6 FR i dług 90cm, średnica wew. 1,6mm; z mankietem SureCuff, z zestawem do wprowadzania i introduktorem typu Peel-Apart, zabezpieczony podwojnym sterylnym opakowaniem, dezynfekcja cewnika za pomoca jodopowidonu</t>
  </si>
  <si>
    <t xml:space="preserve">Zestaw naprawczy do Cewnika Hickman 9,6 FR </t>
  </si>
  <si>
    <t>Cewnik silikonowy, radiocieniujacy, dwukanalowy, z koncem otwartym, operacyjny, srednice: 7 FR i dług. 65cm, średnica wew. 0,8mm i 1,00mm; 9 FR i dług 90cm, średnica wew. 0,7mm i 1,3mm;  12 FR i dług.90cm, średnica wew. 1,6mm i 1,6mm;  oraz 13,5 FR i dług. 36cm, średnica wew. 2,0mm i 2,00mm; z mankietem SureCuff, z zestawem do wprowadzania i introduktorem typu Peel-Apart, zabezpieczony podwojnym sterylnym opakowaniem, dezynfekcja cewnika za pomoca jodopowidonu</t>
  </si>
  <si>
    <t>Zestaw naprawczy do Cewnika Hickman 7,0 FR</t>
  </si>
  <si>
    <t>Zestaw naprawczy do Cewnika Hickman 9,0 FR</t>
  </si>
  <si>
    <t>Zestaw naprawczy do Cewnika Hickman 12 FR</t>
  </si>
  <si>
    <t>Cewnik silikonowy, radiocieniujacy, trójkanalowy, z koncem otwartym, operacyjny, sredn. 10 FR i dług. 97cm, średnica wew. 0,8mm, 0,8mm i 1,5mm; z mankietem SureCuff, z  zestawem do wprowadzania i introduktorem typu Peel-Apart, zabezpieczony podwojnym sterylnym opakowaniem, dezynfekcja cewnika za pomoca jodopowidonu</t>
  </si>
  <si>
    <t>Zestaw naprawczy do Cewnika Hickman 10 FR, 3 - kanałowego</t>
  </si>
  <si>
    <t>Cewnik silikonowy, radiocieniujacy, trójkanalowy, z koncem otwartym, operacyjny, sredn. 12,5 FR i dług. 90cm, średnica wew. 1,0mm, 1,0mm i 1,5mm; z mankietem SureCuff, z  zestawem do wprowadzania i introduktorem typu Peel-Apart, zabezpieczony podwojnym sterylnym opakowaniem, dezynfekcja cewnika za pomoca jodopowidonu</t>
  </si>
  <si>
    <t>Zestaw naprawczy do Cewnika Hickman 12,5 FR, 3 - kanałowego</t>
  </si>
  <si>
    <t>Cewnik - do pomiaru rzutu serca z wykorzystaniem termodylucji przezpłucnej w technologii PICCO  - rozmiar 5F, długość cewnika 20 cm. Dedykowany d tętnicy udowej. W opakowaniu 5 sztuk</t>
  </si>
  <si>
    <t>op</t>
  </si>
  <si>
    <t>Cewnik - do pomiaru rzutu serca z wykorzystaniem termodylucji przezpłucnej w technologii PICCO  - rozmiar 4F, długość cewnika 16 cm. Dedykowany d tętnicy ramiennej. W opakowaniu 5 sztuk</t>
  </si>
  <si>
    <t>Cewnik - do pomiaru rzutu serca z wykorzystaniem termodylucji przezpłucnej w technologii PICCO  - rozmiar 4F, długość cewnika 22 cm. Dedykowany d tętnicy ramiennej. W opakowaniu 5 sztuk</t>
  </si>
  <si>
    <t>Cewnik - do pomiaru rzutu serca z wykorzystaniem termodylucji przezpłucnej w technologii PICCO  - rozmiar 4F, długość cewnika 8 cm. Dedykowany d tętnicy pachowej. W opakowaniu 5 sztuk</t>
  </si>
  <si>
    <t>Cewnik - do pomiaru rzutu serca z wykorzystaniem termodylucji przezpłucnej w technologii PICCO  - rozmiar 3F, długość cewnika 7 cm. Dedykowany d tętnicy udowej u dzieci. W opakowaniu 5 sztuk</t>
  </si>
  <si>
    <t>Zestaw monitorujący PICCO - ciśnienie IBP oraz CVP, 150 cm, obudowa czujnika temperatury. W opakowaniu 5 sztuk</t>
  </si>
  <si>
    <t>Zestaw monitorujący PICCO - ciśnienie IBP, 150 cm, obudowa czujnika temperatury.W opakowaniu 5 sztuk</t>
  </si>
  <si>
    <t>Obudowa czujnika temperatury. W opakowaniu 5 sztuk</t>
  </si>
  <si>
    <t>Cewnik jednoświatłowy 4,2 Fr długość całkowita 75 cm, długość wewnątrznaczyniowa 50 cm. Heparynizowany po użyciu ( bez potrzeby heparyzowania codziennego). Wyposażony w zestaw do wprowadzania. W skład zestawu wchodzi: igłę wprowadzającą 1,06x1,26mm o długości 70mm, prowadnik typu J o długości 53 cm, igłę do tworzenia tunelu, skalpel, desilet  19 cm z rozdzieralną osłoną o długości 14 cm</t>
  </si>
  <si>
    <t xml:space="preserve">Cewnik dwuświatłowy 7 Fr długość całkowita 90 cm, długość wewnątrznaczyniowa 55 cm. Heparynizowany po użyciu ( bez potrzeby heparyzowania codziennego). Wyposażony w zestaw do wprowadzania. W skład zestawu wchodzi: igłę wprowadzającą 1,06x1,26mm o długości 70mm, prowadnik typu J o długości 53 cm, igłę do tworzenia tunelu, skalpel, desilet  19 cm z rozdzieralną osłoną o długości 14 cm.   </t>
  </si>
  <si>
    <t xml:space="preserve">Rozrywalny zestaw do wprowadzania cewników: igła wprowadzająca, prowadnik J, dylatator, wprowadzacz z rozrywalną osłoną. W rozmiarach:  4Fr, 5Fr, 6Fr </t>
  </si>
  <si>
    <t xml:space="preserve">Autoflush - Złączka wyposażona w nasadkę połaczeniową typu lock, posiadający wbudowany w obudowę mechanizm zapewniający po użyciu automatyczne, szczelne zamknięcie  membrany przy jednoczesnym podaniu pozytywnego bolusa o wielkości 0,03 ml (zapewnia szczelność przed, w czasie i po użyciu), zapobiega cofaniu się krwi i leków do drenu, daje optymalną dezynfekcję membrany. Jednorazowego użytku, sterylny. Przeznaczony do żył. Mogą być używane przez 7 dni lub 360 użyć.  </t>
  </si>
  <si>
    <t>Zestaw do infuzji do pompy objętościowej Medima Line ST11, DEHP i latex free, dł. 285 cm, zawór rolkowy, komora kroplowa 20 kropel / ml, filtr 15 mikrometra z odpowietrznikiem, zawór blokujący przepływ po wyjęciu zestawu z pompy, złącze do dodatkowych iniekcji luerlock. Opakowanie zbiorcze: 100 szt.</t>
  </si>
  <si>
    <t>Kołderka grzewcza pod ciało pacjenta dorosłego. 3-warstwowa. Wymiary 199,4 cm x 101,6 cm (+/-2%), do użytku u jednego pacjenta. Bezlateksowa, 3 warstwowa,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</si>
  <si>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Cewnik silikonowy, radiocieniujacy, jednokanalowy, z otwartym końcem, operacyjny, srednice: 9,6 FR i dług 90cm, średnica wew. 1,6mm(zewn.3,2mm)  z mankietem SureCuff, z introduktorem typu Peel-Apart, zabezpieczony podwojnym sterylnym opakowaniem, dezynfekcja cewnika za pomoca jodopowidonu,cewnik wzmocniony w miejscu zacisku w zestawie 5szt/opak</t>
  </si>
  <si>
    <t>Cewnik silikonowy, radiocieniujacy, dwukanalowy, z otwartym końcem, operacyjny, srednice: 7 FR i dług. 65cm, średnica wew. 0,8mm i 1,00mm(zewn.2,3mm) ; 9 FR i dług 90cm, średnica wew. 0,7mm i 1,3mm(zewn.3,0mm) ;  12 FR i dług.90cm, średnica wew. 1,6mm i 1,6mm(zewn.4,0mm);  oraz 13,5 FR i dług. 36cm, średnica wew. 2,0mm i 2,00mm; z mankietem SureCuff, z introduktorem typu Peel-Apart, zabezpieczony podwojnym sterylnym opakowaniem, dezynfekcja cewnika za pomoca jodopowidonu,cewnik wzmocniony w miejscu zacisku w zestawie 5szt/opak</t>
  </si>
  <si>
    <t>Cewnik silikonowy, radiocieniujacy, trójkanałowy, z otwartym końcem, operacyjny, sredn. 10 FR i dług. 97cm, średnica wew. 0,8mm, 0,8mm i 1,5mm( zewn. 3,3mm)  z mankietem SureCuff, z introduktorem typu Peel-Apart, zabezpieczony podwojnym sterylnym opakowaniem, dezynfekcja cewnika za pomoca jodopowidonu,cewnik wzmocniony w miejscu zacisku w zestawie 5szt/opak</t>
  </si>
  <si>
    <t>Cewnik silikonowy, radiocieniujacy, trójkanalowy, z otwartym końcem, operacyjny, sredn. 12,5 FR i dług. 90cm, średnica wew. 1,0mm, 1,0mm i 1,5mm (zewn. 4,2mm) z mankietem SureCuff, z introduktorem typu Peel-Apart, zabezpieczony podwojnym sterylnym opakowaniem, dezynfekcja cewnika za pomoca jodopowidonu,cewnik wzmocniony w miejscu zacisku w zestawie 5szt/opak</t>
  </si>
  <si>
    <t>Cewnik wykonany z Poliurethanu BodySoft odpornego na załamania,dwukanałowy,średnica 12 FR, 3cm schodkowa końcówka zmniejszająca recyrkulację ,w zestawie z igłą wprowadzającą 18G, prowadnicą o elastycznym końcu w kształcie litery J i dług.70cm, rozszerzacz naczyniowy 11-13 FR, 2 zatyczkami,ruchome skrzydełkami do mocowania,1skrzydełko dołączane,opatrunek do mocowania cewnika, ramiona proste oraz zakrzywione; 13 Fr (dodatkowo - rozszerzacz naczyniowy 12-14 Fr), długości 15cm, 20cm, 24cm w zestawie 5szt/opak</t>
  </si>
  <si>
    <t>Cewnik wykonany z Poliurethanu BodySoft odpornego na załamania,trójkanałowy,średnica 13 FR,trzecie światło cewnika 17Ga, symetryczna końcówka zmniejszająca recyrkulację ,w zestawie z igłą wprowadzającą 18G, prowadnicą o elastycznym końcu w kształcie litery J i dług.70cm, rozszerzacz naczyniowy 11-13 FR,rozszerzacz naczyniowy 12-14 FR, 3 zatyczkami,ruchome skrzydełkami do mocowania,1skrzydełko dołączane, ramiona proste  długości 15cm, 20cm, 24cm, 30cm.Ramiona zakrzywione długości 12,5cm, 15cm, 20cm, 24cm w zestawie 5szt/opak</t>
  </si>
  <si>
    <t>Cewnik silikonowy, radiocieniujacy, jednokanalowy, z otwartym końcem, operacyjny, srednice: 2,7 FR i dług. 71cm, średnica wew. 0,5mm (zewn. 0,9mm)-zestaw drenażowy zawierający cewnik z mankietem SureCuff i 2 zatyczki;  2,7FR i dług 71cm, średnica wew. 0,7mm (zewn. 1,4mm) ; z mankietem SureCuff, z introduktorem typu Peel-Apart, zabezpieczony podwojnym sterylnym opakowaniem, dezynfekcja cewnika za pomoca jodopowidonu,cewnik wzmocniony w miejscu zacisku.,miejsce zacisku dodatkowo oznaczone w zestawie 5szt/opak</t>
  </si>
  <si>
    <t>Cewnik silikonowy, radiocieniujacy, jednokanalowy, z otwartym końcem, operacyjny, srednice: 4,2 FR i dług. 71cm, średnica wew. 0,5mm (zewn. 0,9mm)-zestaw drenażowy zawierający cewnik z mankietem SureCuff i 2 zatyczki;  4,2 FR i dług 71cm, średnica wew. 0,7mm (zewn. 1,4mm) ; z mankietem SureCuff, z introduktorem typu Peel-Apart, zabezpieczony podwojnym sterylnym opakowaniem, dezynfekcja cewnika za pomoca jodopowidonu,cewnik wzmocniony w miejscu zacisku.,miejsce zacisku dodatkowo oznaczone w zestawie 5szt/opak</t>
  </si>
  <si>
    <t>Cewnik silikonowy, radiocieniujacy, jednokanalowy, z otwartym końcem, operacyjny, srednice: 6,6FR i dług. 71cm, średnica wew. 0,5mm (zewn. 0,9mm)-zestaw drenażowy zawierający cewnik z mankietem SureCuff i 2 zatyczki;  6,6 FR i dług 71cm, średnica wew. 0,7mm (zewn. 1,4mm) ; z mankietem SureCuff, z introduktorem typu Peel-Apart, zabezpieczony podwojnym sterylnym opakowaniem, dezynfekcja cewnika za pomoca jodopowidonu,cewnik wzmocniony w miejscu zacisku.,miejsce zacisku dodatkowo oznaczone w zestawie 5szt/opak</t>
  </si>
  <si>
    <t>Wartości i liczby w kolumnach e), f), h) należy wpisać z dokładnością do dwóch miejsc po przecinku.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</si>
</sst>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164" formatCode="_-* #,##0.00\ _z_ł_-;\-* #,##0.00\ _z_ł_-;_-* &quot;-&quot;??\ _z_ł_-;_-@_-"/>
    <numFmt numFmtId="166" formatCode="#,##0.00\ &quot;zł&quot;"/>
    <numFmt numFmtId="171" formatCode="_-* #,##0.00\ &quot;zł&quot;_-;\-* #,##0.00\ &quot;zł&quot;_-;_-* &quot;-&quot;??\ &quot;zł&quot;_-;_-@_-"/>
    <numFmt numFmtId="173" formatCode="_-* #,##0.00\ [$€]_-;\-* #,##0.00\ [$€]_-;_-* &quot;-&quot;??\ [$€]_-;_-@_-"/>
  </numFmts>
  <fonts count="22" x14ac:knownFonts="1">
    <font>
      <sz val="11"/>
      <color theme="1"/>
      <name val="Calibri"/>
      <family val="2"/>
      <charset val="238"/>
      <scheme val="minor"/>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b/>
      <i/>
      <sz val="7.5"/>
      <name val="Tahoma"/>
      <family val="2"/>
      <charset val="238"/>
    </font>
    <font>
      <b/>
      <sz val="7.5"/>
      <name val="Tahoma"/>
      <family val="2"/>
      <charset val="238"/>
    </font>
    <font>
      <sz val="7.5"/>
      <name val="Tahoma"/>
      <family val="2"/>
      <charset val="238"/>
    </font>
    <font>
      <sz val="7.5"/>
      <color indexed="55"/>
      <name val="Tahoma"/>
      <family val="2"/>
      <charset val="238"/>
    </font>
    <font>
      <sz val="7.5"/>
      <color theme="1"/>
      <name val="Tahoma"/>
      <family val="2"/>
      <charset val="238"/>
    </font>
    <font>
      <sz val="12"/>
      <name val="Times New Roman"/>
      <family val="1"/>
      <charset val="238"/>
    </font>
    <font>
      <sz val="10"/>
      <name val="Arial CE"/>
      <charset val="238"/>
    </font>
    <font>
      <sz val="10"/>
      <color indexed="8"/>
      <name val="Helvetica"/>
    </font>
    <font>
      <sz val="12"/>
      <name val="Times New Roman"/>
      <family val="1"/>
    </font>
    <font>
      <sz val="12"/>
      <name val="Arial"/>
      <family val="2"/>
    </font>
    <font>
      <sz val="10"/>
      <name val="Arial"/>
      <family val="2"/>
    </font>
    <font>
      <u/>
      <sz val="8.4"/>
      <color theme="10"/>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7" tint="0.79998168889431442"/>
        <bgColor indexed="27"/>
      </patternFill>
    </fill>
    <fill>
      <patternFill patternType="solid">
        <fgColor indexed="9"/>
        <bgColor indexed="26"/>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indexed="8"/>
      </top>
      <bottom/>
      <diagonal/>
    </border>
    <border>
      <left/>
      <right/>
      <top style="thin">
        <color auto="1"/>
      </top>
      <bottom/>
      <diagonal/>
    </border>
    <border>
      <left style="thin">
        <color indexed="64"/>
      </left>
      <right style="thin">
        <color indexed="8"/>
      </right>
      <top style="thin">
        <color indexed="8"/>
      </top>
      <bottom style="thin">
        <color indexed="8"/>
      </bottom>
      <diagonal/>
    </border>
    <border>
      <left/>
      <right/>
      <top/>
      <bottom style="thin">
        <color indexed="8"/>
      </bottom>
      <diagonal/>
    </border>
    <border>
      <left/>
      <right/>
      <top/>
      <bottom style="thin">
        <color indexed="64"/>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top style="thin">
        <color indexed="64"/>
      </top>
      <bottom/>
      <diagonal/>
    </border>
    <border>
      <left style="thin">
        <color auto="1"/>
      </left>
      <right/>
      <top style="thin">
        <color indexed="8"/>
      </top>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auto="1"/>
      </bottom>
      <diagonal/>
    </border>
    <border>
      <left style="thin">
        <color indexed="8"/>
      </left>
      <right style="thin">
        <color indexed="8"/>
      </right>
      <top style="thin">
        <color indexed="64"/>
      </top>
      <bottom style="thin">
        <color auto="1"/>
      </bottom>
      <diagonal/>
    </border>
  </borders>
  <cellStyleXfs count="36">
    <xf numFmtId="0" fontId="0" fillId="0" borderId="0"/>
    <xf numFmtId="0" fontId="3" fillId="0" borderId="0" applyNumberFormat="0" applyFill="0" applyBorder="0" applyAlignment="0" applyProtection="0"/>
    <xf numFmtId="0" fontId="2" fillId="0" borderId="0"/>
    <xf numFmtId="44" fontId="1" fillId="0" borderId="0" applyFont="0" applyFill="0" applyBorder="0" applyAlignment="0" applyProtection="0"/>
    <xf numFmtId="0" fontId="8" fillId="0" borderId="0"/>
    <xf numFmtId="0" fontId="9" fillId="0" borderId="0"/>
    <xf numFmtId="164" fontId="8" fillId="0" borderId="0" applyFont="0" applyFill="0" applyBorder="0" applyAlignment="0" applyProtection="0"/>
    <xf numFmtId="0" fontId="8" fillId="0" borderId="0"/>
    <xf numFmtId="0" fontId="4"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16" fillId="0" borderId="0"/>
    <xf numFmtId="173" fontId="18" fillId="0" borderId="0" applyFont="0" applyFill="0" applyBorder="0" applyAlignment="0" applyProtection="0"/>
    <xf numFmtId="0" fontId="21" fillId="0" borderId="0" applyNumberFormat="0" applyFill="0" applyBorder="0" applyAlignment="0" applyProtection="0">
      <alignment vertical="top"/>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7" fillId="0" borderId="0" applyNumberFormat="0" applyFill="0" applyBorder="0" applyProtection="0">
      <alignment vertical="top" wrapText="1"/>
    </xf>
    <xf numFmtId="0" fontId="15" fillId="0" borderId="0"/>
    <xf numFmtId="9" fontId="16" fillId="0" borderId="0" applyFont="0" applyFill="0" applyBorder="0" applyAlignment="0" applyProtection="0"/>
    <xf numFmtId="0" fontId="20" fillId="0" borderId="0"/>
    <xf numFmtId="171" fontId="16" fillId="0" borderId="0" applyFont="0" applyFill="0" applyBorder="0" applyAlignment="0" applyProtection="0"/>
    <xf numFmtId="171" fontId="16" fillId="0" borderId="0" applyFont="0" applyFill="0" applyBorder="0" applyAlignment="0" applyProtection="0"/>
    <xf numFmtId="171" fontId="1" fillId="0" borderId="0" applyFont="0" applyFill="0" applyBorder="0" applyAlignment="0" applyProtection="0"/>
  </cellStyleXfs>
  <cellXfs count="128">
    <xf numFmtId="0" fontId="0" fillId="0" borderId="0" xfId="0"/>
    <xf numFmtId="0" fontId="7" fillId="0" borderId="0" xfId="0" applyFont="1" applyAlignment="1">
      <alignment vertical="center" wrapText="1"/>
    </xf>
    <xf numFmtId="166" fontId="7" fillId="0" borderId="0" xfId="0" applyNumberFormat="1" applyFont="1"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Fill="1" applyAlignment="1">
      <alignment horizontal="left" vertical="center" wrapText="1"/>
    </xf>
    <xf numFmtId="0" fontId="6" fillId="0" borderId="0" xfId="0" applyFont="1" applyBorder="1" applyAlignment="1">
      <alignment horizontal="left" vertical="center"/>
    </xf>
    <xf numFmtId="0" fontId="5" fillId="0" borderId="0" xfId="0" applyFont="1" applyAlignment="1">
      <alignment vertical="center"/>
    </xf>
    <xf numFmtId="44" fontId="6" fillId="0" borderId="0" xfId="0" applyNumberFormat="1" applyFont="1" applyBorder="1" applyAlignment="1">
      <alignment horizontal="center" vertical="center"/>
    </xf>
    <xf numFmtId="44" fontId="7" fillId="0" borderId="0" xfId="0" applyNumberFormat="1" applyFont="1" applyFill="1" applyBorder="1" applyAlignment="1">
      <alignment vertical="center" wrapText="1"/>
    </xf>
    <xf numFmtId="166" fontId="7" fillId="0" borderId="0" xfId="0" applyNumberFormat="1" applyFont="1" applyFill="1" applyBorder="1" applyAlignment="1">
      <alignment horizontal="center" vertical="center" wrapText="1"/>
    </xf>
    <xf numFmtId="44" fontId="7" fillId="0" borderId="3" xfId="0" applyNumberFormat="1" applyFont="1" applyFill="1" applyBorder="1" applyAlignment="1">
      <alignment vertical="center" wrapText="1"/>
    </xf>
    <xf numFmtId="0" fontId="7" fillId="3" borderId="1" xfId="3" applyNumberFormat="1" applyFont="1" applyFill="1" applyBorder="1" applyAlignment="1">
      <alignment horizontal="center" vertical="center"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0" fontId="6" fillId="3" borderId="0" xfId="0" applyFont="1" applyFill="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left" vertical="center" wrapText="1"/>
    </xf>
    <xf numFmtId="0" fontId="7" fillId="0" borderId="0" xfId="3" applyNumberFormat="1" applyFont="1" applyFill="1" applyBorder="1" applyAlignment="1">
      <alignment horizontal="center" vertical="center" wrapText="1"/>
    </xf>
    <xf numFmtId="44" fontId="10" fillId="0" borderId="0" xfId="0" applyNumberFormat="1" applyFont="1" applyBorder="1" applyAlignment="1">
      <alignment horizontal="center" vertical="center"/>
    </xf>
    <xf numFmtId="0" fontId="12" fillId="2" borderId="7" xfId="10" applyFont="1" applyFill="1" applyBorder="1" applyAlignment="1">
      <alignment horizontal="center" vertical="center"/>
    </xf>
    <xf numFmtId="0" fontId="12" fillId="2" borderId="6" xfId="10" applyFont="1" applyFill="1" applyBorder="1" applyAlignment="1">
      <alignment horizontal="center" vertical="center" wrapText="1"/>
    </xf>
    <xf numFmtId="0" fontId="12" fillId="2" borderId="10" xfId="10" applyFont="1" applyFill="1" applyBorder="1" applyAlignment="1">
      <alignment horizontal="center" vertical="center" wrapText="1"/>
    </xf>
    <xf numFmtId="0" fontId="12" fillId="2" borderId="11" xfId="10" applyFont="1" applyFill="1" applyBorder="1" applyAlignment="1">
      <alignment horizontal="center" vertical="center" wrapText="1"/>
    </xf>
    <xf numFmtId="0" fontId="12" fillId="2" borderId="13" xfId="11" applyFont="1" applyFill="1" applyBorder="1" applyAlignment="1">
      <alignment horizontal="center" vertical="center" wrapText="1"/>
    </xf>
    <xf numFmtId="0" fontId="12" fillId="2" borderId="13" xfId="0" applyFont="1" applyFill="1" applyBorder="1" applyAlignment="1">
      <alignment horizontal="center" vertical="center"/>
    </xf>
    <xf numFmtId="44" fontId="12" fillId="4" borderId="12" xfId="3" applyFont="1" applyFill="1" applyBorder="1" applyAlignment="1" applyProtection="1">
      <alignment horizontal="center" vertical="center"/>
    </xf>
    <xf numFmtId="44" fontId="12" fillId="4" borderId="6" xfId="3" applyFont="1" applyFill="1" applyBorder="1" applyAlignment="1" applyProtection="1">
      <alignment horizontal="center" vertical="center"/>
    </xf>
    <xf numFmtId="9" fontId="12" fillId="4" borderId="6" xfId="3" applyNumberFormat="1" applyFont="1" applyFill="1" applyBorder="1" applyAlignment="1" applyProtection="1">
      <alignment horizontal="center" vertical="center"/>
    </xf>
    <xf numFmtId="44" fontId="12" fillId="4" borderId="15" xfId="3" applyFont="1" applyFill="1" applyBorder="1" applyAlignment="1" applyProtection="1">
      <alignment horizontal="right" vertical="center"/>
    </xf>
    <xf numFmtId="0" fontId="12" fillId="3" borderId="13" xfId="9" applyFont="1" applyFill="1" applyBorder="1" applyAlignment="1">
      <alignment vertical="center"/>
    </xf>
    <xf numFmtId="44" fontId="12" fillId="0" borderId="13" xfId="0" applyNumberFormat="1" applyFont="1" applyBorder="1" applyAlignment="1">
      <alignment vertical="center"/>
    </xf>
    <xf numFmtId="0" fontId="11" fillId="0" borderId="12" xfId="9" applyFont="1" applyBorder="1" applyAlignment="1">
      <alignment horizontal="left" vertical="center"/>
    </xf>
    <xf numFmtId="0" fontId="11" fillId="0" borderId="15" xfId="9" applyFont="1" applyBorder="1" applyAlignment="1">
      <alignment horizontal="center" vertical="center" wrapText="1"/>
    </xf>
    <xf numFmtId="0" fontId="11" fillId="0" borderId="16" xfId="9" applyFont="1" applyBorder="1" applyAlignment="1">
      <alignment horizontal="center" vertical="center" wrapText="1"/>
    </xf>
    <xf numFmtId="0" fontId="11" fillId="0" borderId="12" xfId="9" applyFont="1" applyBorder="1" applyAlignment="1">
      <alignment horizontal="right" vertical="center" wrapText="1"/>
    </xf>
    <xf numFmtId="0" fontId="11" fillId="0" borderId="15" xfId="9" applyFont="1" applyBorder="1" applyAlignment="1">
      <alignment horizontal="right" vertical="center" wrapText="1"/>
    </xf>
    <xf numFmtId="0" fontId="11" fillId="0" borderId="17" xfId="0" applyFont="1" applyBorder="1" applyAlignment="1">
      <alignment horizontal="center" vertical="center"/>
    </xf>
    <xf numFmtId="0" fontId="11" fillId="0" borderId="17" xfId="9" applyFont="1" applyBorder="1" applyAlignment="1">
      <alignment horizontal="center" vertical="center" wrapText="1"/>
    </xf>
    <xf numFmtId="0" fontId="12" fillId="0" borderId="17" xfId="0" applyFont="1" applyBorder="1" applyAlignment="1"/>
    <xf numFmtId="0" fontId="12" fillId="0" borderId="18" xfId="0" applyFont="1" applyBorder="1" applyAlignment="1"/>
    <xf numFmtId="0" fontId="13" fillId="4" borderId="17" xfId="0" applyFont="1" applyFill="1" applyBorder="1" applyAlignment="1">
      <alignment horizontal="center" vertical="center"/>
    </xf>
    <xf numFmtId="0" fontId="12" fillId="3" borderId="17" xfId="9" applyFont="1" applyFill="1" applyBorder="1" applyAlignment="1">
      <alignment vertical="center"/>
    </xf>
    <xf numFmtId="0" fontId="12" fillId="3" borderId="17" xfId="0" applyFont="1" applyFill="1" applyBorder="1" applyAlignment="1"/>
    <xf numFmtId="0" fontId="12" fillId="3" borderId="18" xfId="0" applyFont="1" applyFill="1" applyBorder="1" applyAlignment="1"/>
    <xf numFmtId="0" fontId="12" fillId="4" borderId="15" xfId="9" applyFont="1" applyFill="1" applyBorder="1" applyAlignment="1">
      <alignment vertical="center"/>
    </xf>
    <xf numFmtId="0" fontId="11" fillId="0" borderId="6" xfId="12" applyFont="1" applyBorder="1" applyAlignment="1">
      <alignment horizontal="center" vertical="center" wrapText="1"/>
    </xf>
    <xf numFmtId="44" fontId="12" fillId="4" borderId="13" xfId="3" applyFont="1" applyFill="1" applyBorder="1" applyAlignment="1" applyProtection="1">
      <alignment horizontal="center" vertical="center"/>
    </xf>
    <xf numFmtId="9" fontId="12" fillId="4" borderId="13" xfId="3" applyNumberFormat="1" applyFont="1" applyFill="1" applyBorder="1" applyAlignment="1" applyProtection="1">
      <alignment horizontal="center" vertical="center"/>
    </xf>
    <xf numFmtId="44" fontId="12" fillId="0" borderId="20" xfId="3" applyFont="1" applyFill="1" applyBorder="1" applyAlignment="1" applyProtection="1">
      <alignment horizontal="center" vertical="center"/>
    </xf>
    <xf numFmtId="9" fontId="12" fillId="0" borderId="19" xfId="3" applyNumberFormat="1" applyFont="1" applyFill="1" applyBorder="1" applyAlignment="1" applyProtection="1">
      <alignment horizontal="center" vertical="center"/>
    </xf>
    <xf numFmtId="0" fontId="11" fillId="0" borderId="12" xfId="9" applyFont="1" applyBorder="1" applyAlignment="1">
      <alignment horizontal="center" vertical="center" wrapText="1"/>
    </xf>
    <xf numFmtId="0" fontId="12" fillId="0" borderId="21" xfId="9" applyFont="1" applyFill="1" applyBorder="1" applyAlignment="1">
      <alignment vertical="center"/>
    </xf>
    <xf numFmtId="0" fontId="14" fillId="0" borderId="0" xfId="0" applyFont="1" applyAlignment="1"/>
    <xf numFmtId="0" fontId="11" fillId="0" borderId="0" xfId="9" applyFont="1" applyBorder="1" applyAlignment="1">
      <alignment horizontal="left" vertical="center" wrapText="1"/>
    </xf>
    <xf numFmtId="44" fontId="7" fillId="0" borderId="18" xfId="0" applyNumberFormat="1" applyFont="1" applyFill="1" applyBorder="1" applyAlignment="1">
      <alignment vertical="center" wrapText="1"/>
    </xf>
    <xf numFmtId="0" fontId="12" fillId="4" borderId="12" xfId="9" applyFont="1" applyFill="1" applyBorder="1" applyAlignment="1">
      <alignment horizontal="center" vertical="center"/>
    </xf>
    <xf numFmtId="0" fontId="12" fillId="4" borderId="15" xfId="9" applyFont="1" applyFill="1" applyBorder="1" applyAlignment="1">
      <alignment horizontal="center" vertical="center"/>
    </xf>
    <xf numFmtId="0" fontId="11" fillId="0" borderId="0" xfId="9" applyFont="1" applyBorder="1" applyAlignment="1">
      <alignment horizontal="left" vertical="center"/>
    </xf>
    <xf numFmtId="0" fontId="12" fillId="0" borderId="0" xfId="9" applyFont="1" applyAlignment="1">
      <alignment vertical="center" wrapText="1"/>
    </xf>
    <xf numFmtId="0" fontId="12" fillId="0" borderId="0" xfId="0" applyFont="1" applyAlignment="1">
      <alignment vertical="center" wrapText="1"/>
    </xf>
    <xf numFmtId="0" fontId="11" fillId="0" borderId="6" xfId="9" applyFont="1" applyBorder="1" applyAlignment="1">
      <alignment horizontal="center" vertical="center" wrapText="1"/>
    </xf>
    <xf numFmtId="0" fontId="12" fillId="2" borderId="1" xfId="0"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2" xfId="11" applyFont="1" applyFill="1" applyBorder="1" applyAlignment="1">
      <alignment horizontal="center" vertical="center" wrapText="1"/>
    </xf>
    <xf numFmtId="0" fontId="12" fillId="0" borderId="0" xfId="0" applyFont="1" applyAlignment="1"/>
    <xf numFmtId="0" fontId="12" fillId="0" borderId="14" xfId="0" applyFont="1" applyBorder="1" applyAlignment="1">
      <alignment horizontal="center" vertical="center"/>
    </xf>
    <xf numFmtId="0" fontId="12" fillId="0" borderId="6" xfId="9" applyFont="1" applyBorder="1" applyAlignment="1">
      <alignment horizontal="center" vertical="center"/>
    </xf>
    <xf numFmtId="0" fontId="11" fillId="0" borderId="23" xfId="9" applyFont="1" applyBorder="1" applyAlignment="1">
      <alignment horizontal="left" vertical="center"/>
    </xf>
    <xf numFmtId="0" fontId="11" fillId="0" borderId="23" xfId="9" applyFont="1" applyBorder="1" applyAlignment="1">
      <alignment horizontal="left" vertical="center" wrapText="1"/>
    </xf>
    <xf numFmtId="0" fontId="7" fillId="0" borderId="24" xfId="0" applyFont="1" applyBorder="1" applyAlignment="1">
      <alignment vertical="center" wrapText="1"/>
    </xf>
    <xf numFmtId="0" fontId="12" fillId="0" borderId="25" xfId="12" applyFont="1" applyBorder="1" applyAlignment="1">
      <alignment horizontal="left" vertical="center" wrapText="1"/>
    </xf>
    <xf numFmtId="0" fontId="11" fillId="0" borderId="0" xfId="9" applyFont="1" applyFill="1" applyBorder="1" applyAlignment="1">
      <alignment horizontal="left" vertical="center"/>
    </xf>
    <xf numFmtId="0" fontId="12" fillId="0" borderId="0" xfId="9" applyFont="1" applyFill="1" applyAlignment="1">
      <alignment vertical="center" wrapText="1"/>
    </xf>
    <xf numFmtId="0" fontId="12" fillId="0" borderId="0" xfId="0" applyFont="1" applyFill="1" applyAlignment="1">
      <alignment vertical="center" wrapText="1"/>
    </xf>
    <xf numFmtId="0" fontId="11" fillId="0" borderId="13" xfId="0" applyFont="1" applyFill="1" applyBorder="1" applyAlignment="1">
      <alignment horizontal="center" vertical="center"/>
    </xf>
    <xf numFmtId="0" fontId="12" fillId="0" borderId="22" xfId="9" applyFont="1" applyBorder="1" applyAlignment="1">
      <alignment horizontal="center" vertical="center"/>
    </xf>
    <xf numFmtId="0" fontId="11" fillId="0" borderId="0" xfId="9" applyFont="1" applyBorder="1" applyAlignment="1">
      <alignment horizontal="left" vertical="center"/>
    </xf>
    <xf numFmtId="0" fontId="11" fillId="0" borderId="0" xfId="9" applyFont="1" applyFill="1" applyBorder="1" applyAlignment="1">
      <alignment horizontal="left" vertical="center"/>
    </xf>
    <xf numFmtId="0" fontId="12" fillId="0" borderId="30" xfId="0" applyFont="1" applyFill="1" applyBorder="1" applyAlignment="1">
      <alignment horizontal="center" vertical="center"/>
    </xf>
    <xf numFmtId="0" fontId="12" fillId="0" borderId="0" xfId="12" applyFont="1" applyFill="1" applyBorder="1" applyAlignment="1">
      <alignment horizontal="left" vertical="center" wrapText="1"/>
    </xf>
    <xf numFmtId="0" fontId="11" fillId="0" borderId="29" xfId="12" applyFont="1" applyFill="1" applyBorder="1" applyAlignment="1">
      <alignment horizontal="center" vertical="center" wrapText="1"/>
    </xf>
    <xf numFmtId="0" fontId="12" fillId="0" borderId="29" xfId="9" applyFont="1" applyFill="1" applyBorder="1" applyAlignment="1">
      <alignment horizontal="center" vertical="center"/>
    </xf>
    <xf numFmtId="44" fontId="12" fillId="0" borderId="31" xfId="3" applyFont="1" applyFill="1" applyBorder="1" applyAlignment="1" applyProtection="1">
      <alignment horizontal="right" vertical="center"/>
    </xf>
    <xf numFmtId="0" fontId="11" fillId="0" borderId="27" xfId="12" applyFont="1" applyBorder="1" applyAlignment="1">
      <alignment horizontal="center" vertical="center" wrapText="1"/>
    </xf>
    <xf numFmtId="44" fontId="12" fillId="4" borderId="28" xfId="3" applyFont="1" applyFill="1" applyBorder="1" applyAlignment="1" applyProtection="1">
      <alignment horizontal="right" vertical="center"/>
    </xf>
    <xf numFmtId="0" fontId="12" fillId="3" borderId="26" xfId="9" applyFont="1" applyFill="1" applyBorder="1" applyAlignment="1">
      <alignment vertical="center"/>
    </xf>
    <xf numFmtId="0" fontId="7"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3" xfId="0" applyFont="1" applyBorder="1" applyAlignment="1">
      <alignment horizontal="left" vertical="center" wrapText="1"/>
    </xf>
    <xf numFmtId="0" fontId="7" fillId="0" borderId="18" xfId="0" applyFont="1" applyBorder="1" applyAlignment="1">
      <alignment horizontal="left" vertical="center" wrapText="1"/>
    </xf>
    <xf numFmtId="0" fontId="12" fillId="0" borderId="12" xfId="13" applyFont="1" applyBorder="1" applyAlignment="1">
      <alignment horizontal="left" vertical="center" wrapText="1"/>
    </xf>
    <xf numFmtId="0" fontId="12" fillId="0" borderId="28" xfId="13" applyFont="1" applyBorder="1" applyAlignment="1">
      <alignment horizontal="left" vertical="center" wrapText="1"/>
    </xf>
    <xf numFmtId="0" fontId="12" fillId="0" borderId="16" xfId="13" applyFont="1" applyBorder="1" applyAlignment="1">
      <alignment horizontal="left" vertical="center" wrapText="1"/>
    </xf>
    <xf numFmtId="0" fontId="12" fillId="0" borderId="12" xfId="9" applyFont="1" applyFill="1" applyBorder="1" applyAlignment="1">
      <alignment horizontal="left" vertical="center" wrapText="1"/>
    </xf>
    <xf numFmtId="0" fontId="12" fillId="0" borderId="28" xfId="9" applyFont="1" applyFill="1" applyBorder="1" applyAlignment="1">
      <alignment horizontal="left" vertical="center" wrapText="1"/>
    </xf>
    <xf numFmtId="0" fontId="12" fillId="0" borderId="9" xfId="9" applyFont="1" applyFill="1" applyBorder="1" applyAlignment="1">
      <alignment horizontal="left" vertical="center" wrapText="1"/>
    </xf>
    <xf numFmtId="0" fontId="12" fillId="0" borderId="12" xfId="9" applyFont="1" applyFill="1" applyBorder="1" applyAlignment="1">
      <alignment horizontal="left" vertical="center"/>
    </xf>
    <xf numFmtId="0" fontId="12" fillId="0" borderId="28" xfId="9" applyFont="1" applyFill="1" applyBorder="1" applyAlignment="1">
      <alignment horizontal="left" vertical="center"/>
    </xf>
    <xf numFmtId="0" fontId="12" fillId="0" borderId="9" xfId="9" applyFont="1" applyFill="1" applyBorder="1" applyAlignment="1">
      <alignment horizontal="left" vertical="center"/>
    </xf>
    <xf numFmtId="0" fontId="12" fillId="0" borderId="12" xfId="9" applyFont="1" applyBorder="1" applyAlignment="1">
      <alignment horizontal="left" vertical="center" wrapText="1"/>
    </xf>
    <xf numFmtId="0" fontId="12" fillId="0" borderId="28" xfId="9" applyFont="1" applyBorder="1" applyAlignment="1">
      <alignment horizontal="left" vertical="center" wrapText="1"/>
    </xf>
    <xf numFmtId="0" fontId="12" fillId="0" borderId="16" xfId="9" applyFont="1" applyBorder="1" applyAlignment="1">
      <alignment horizontal="left" vertical="center" wrapText="1"/>
    </xf>
    <xf numFmtId="0" fontId="12" fillId="0" borderId="16" xfId="9" applyFont="1" applyFill="1" applyBorder="1" applyAlignment="1">
      <alignment horizontal="left" vertical="center" wrapText="1"/>
    </xf>
    <xf numFmtId="0" fontId="12" fillId="0" borderId="12" xfId="10" applyFont="1" applyBorder="1" applyAlignment="1">
      <alignment horizontal="left" vertical="center" wrapText="1"/>
    </xf>
    <xf numFmtId="0" fontId="12" fillId="0" borderId="28" xfId="10" applyFont="1" applyBorder="1" applyAlignment="1">
      <alignment horizontal="left" vertical="center" wrapText="1"/>
    </xf>
    <xf numFmtId="0" fontId="12" fillId="0" borderId="16" xfId="10" applyFont="1" applyBorder="1" applyAlignment="1">
      <alignment horizontal="left" vertical="center" wrapText="1"/>
    </xf>
    <xf numFmtId="0" fontId="12" fillId="0" borderId="12" xfId="0" applyFont="1" applyBorder="1" applyAlignment="1">
      <alignment horizontal="left" vertical="center" wrapText="1"/>
    </xf>
    <xf numFmtId="0" fontId="12" fillId="0" borderId="28" xfId="0" applyFont="1" applyBorder="1" applyAlignment="1">
      <alignment horizontal="left" vertical="center" wrapText="1"/>
    </xf>
    <xf numFmtId="0" fontId="12" fillId="0" borderId="16" xfId="0" applyFont="1" applyBorder="1" applyAlignment="1">
      <alignment horizontal="left" vertical="center" wrapText="1"/>
    </xf>
    <xf numFmtId="0" fontId="12" fillId="5" borderId="12" xfId="0" applyFont="1" applyFill="1" applyBorder="1" applyAlignment="1">
      <alignment horizontal="left" vertical="center" wrapText="1"/>
    </xf>
    <xf numFmtId="0" fontId="12" fillId="5" borderId="28"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12" fillId="0" borderId="25" xfId="12" applyFont="1" applyFill="1" applyBorder="1" applyAlignment="1">
      <alignment horizontal="left" vertical="center" wrapText="1"/>
    </xf>
    <xf numFmtId="0" fontId="12" fillId="2" borderId="33" xfId="11" applyFont="1" applyFill="1" applyBorder="1" applyAlignment="1">
      <alignment horizontal="center" vertical="center" wrapText="1"/>
    </xf>
    <xf numFmtId="0" fontId="11" fillId="0" borderId="32" xfId="9" applyFont="1" applyBorder="1" applyAlignment="1">
      <alignment horizontal="center" vertical="center" wrapText="1"/>
    </xf>
    <xf numFmtId="0" fontId="12" fillId="3" borderId="32" xfId="9" applyFont="1" applyFill="1" applyBorder="1" applyAlignment="1">
      <alignment vertical="center"/>
    </xf>
    <xf numFmtId="0" fontId="12" fillId="2" borderId="34" xfId="11" applyFont="1" applyFill="1" applyBorder="1" applyAlignment="1">
      <alignment horizontal="center" vertical="center" wrapText="1"/>
    </xf>
    <xf numFmtId="0" fontId="11" fillId="0" borderId="0" xfId="0" applyFont="1" applyFill="1" applyBorder="1" applyAlignment="1">
      <alignment horizontal="center" vertical="center"/>
    </xf>
    <xf numFmtId="44" fontId="12" fillId="0" borderId="0" xfId="0" applyNumberFormat="1" applyFont="1" applyFill="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12" fillId="0" borderId="27" xfId="12" applyFont="1" applyBorder="1" applyAlignment="1">
      <alignment horizontal="left" vertical="center" wrapText="1"/>
    </xf>
  </cellXfs>
  <cellStyles count="36">
    <cellStyle name="Dziesiętny 2" xfId="6"/>
    <cellStyle name="Euro" xfId="18"/>
    <cellStyle name="Excel Built-in Normal" xfId="5"/>
    <cellStyle name="Hiperłącze 2" xfId="1"/>
    <cellStyle name="Hiperłącze 2 2" xfId="19"/>
    <cellStyle name="Normal - Formatvorlage1" xfId="20"/>
    <cellStyle name="Normal - Formatvorlage2" xfId="21"/>
    <cellStyle name="Normal - Formatvorlage3" xfId="22"/>
    <cellStyle name="Normal - Formatvorlage4" xfId="23"/>
    <cellStyle name="Normal - Formatvorlage5" xfId="24"/>
    <cellStyle name="Normal - Formatvorlage6" xfId="25"/>
    <cellStyle name="Normal - Formatvorlage7" xfId="26"/>
    <cellStyle name="Normal - Formatvorlage8" xfId="27"/>
    <cellStyle name="Normalny" xfId="0" builtinId="0"/>
    <cellStyle name="Normalny 2" xfId="2"/>
    <cellStyle name="Normalny 2 2" xfId="28"/>
    <cellStyle name="Normalny 3" xfId="7"/>
    <cellStyle name="Normalny 4" xfId="4"/>
    <cellStyle name="Normalny 4 2" xfId="29"/>
    <cellStyle name="Normalny 5" xfId="8"/>
    <cellStyle name="Normalny 5 2" xfId="30"/>
    <cellStyle name="Normalny 6" xfId="17"/>
    <cellStyle name="Normalny_Arkusz13" xfId="11"/>
    <cellStyle name="Normalny_Arkusz2" xfId="13"/>
    <cellStyle name="Normalny_Arkusz5" xfId="12"/>
    <cellStyle name="Normalny_kardiowert_w2-zal2" xfId="10"/>
    <cellStyle name="Normalny_pak. nr 1, 2009" xfId="9"/>
    <cellStyle name="Procentowy 2" xfId="31"/>
    <cellStyle name="Standard_Tabelle1" xfId="32"/>
    <cellStyle name="Walutowy" xfId="3" builtinId="4"/>
    <cellStyle name="Walutowy 2" xfId="14"/>
    <cellStyle name="Walutowy 2 2" xfId="34"/>
    <cellStyle name="Walutowy 3" xfId="15"/>
    <cellStyle name="Walutowy 3 2" xfId="35"/>
    <cellStyle name="Walutowy 4" xfId="16"/>
    <cellStyle name="Walutowy 5" xfId="33"/>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dopierala/Documents/KRZYSZTOF/Przetargi_2019/ZP_108_2019-elektrokardiologia+/Pomocnicze/Opis%20przedmiotu%20zam&#243;wienia/Za&#322;&#261;cznik%20nr%202%20Formularz2%20dr%20V.Brz&#243;z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ewniki jednokanalowe)"/>
      <sheetName val="2_cewniki dwukanalowe"/>
      <sheetName val="3_cewniki trójkanalowe"/>
      <sheetName val="4_cewniki"/>
      <sheetName val="5_zestaw do infuzji i kołderka "/>
      <sheetName val="6_cewniki (2)"/>
      <sheetName val="7_cewniki (3)"/>
      <sheetName val="Arkusz1"/>
    </sheetNames>
    <sheetDataSet>
      <sheetData sheetId="0">
        <row r="4">
          <cell r="C4">
            <v>40</v>
          </cell>
        </row>
        <row r="5">
          <cell r="C5">
            <v>40</v>
          </cell>
        </row>
        <row r="6">
          <cell r="C6">
            <v>40</v>
          </cell>
        </row>
        <row r="7">
          <cell r="C7">
            <v>40</v>
          </cell>
        </row>
        <row r="8">
          <cell r="C8">
            <v>40</v>
          </cell>
        </row>
        <row r="9">
          <cell r="C9">
            <v>40</v>
          </cell>
        </row>
        <row r="10">
          <cell r="C10">
            <v>40</v>
          </cell>
        </row>
        <row r="11">
          <cell r="C11">
            <v>40</v>
          </cell>
        </row>
      </sheetData>
      <sheetData sheetId="1">
        <row r="4">
          <cell r="C4">
            <v>30</v>
          </cell>
        </row>
        <row r="5">
          <cell r="C5">
            <v>30</v>
          </cell>
        </row>
        <row r="6">
          <cell r="C6">
            <v>30</v>
          </cell>
        </row>
        <row r="7">
          <cell r="C7">
            <v>30</v>
          </cell>
        </row>
      </sheetData>
      <sheetData sheetId="2">
        <row r="4">
          <cell r="C4">
            <v>30</v>
          </cell>
        </row>
        <row r="5">
          <cell r="C5">
            <v>30</v>
          </cell>
        </row>
        <row r="6">
          <cell r="C6">
            <v>30</v>
          </cell>
        </row>
        <row r="7">
          <cell r="C7">
            <v>30</v>
          </cell>
        </row>
      </sheetData>
      <sheetData sheetId="3"/>
      <sheetData sheetId="4"/>
      <sheetData sheetId="5"/>
      <sheetData sheetId="6"/>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2"/>
  <sheetViews>
    <sheetView tabSelected="1" view="pageBreakPreview" zoomScaleNormal="100" zoomScaleSheetLayoutView="100" workbookViewId="0">
      <selection activeCell="Q162" sqref="Q162"/>
    </sheetView>
  </sheetViews>
  <sheetFormatPr defaultColWidth="9.109375" defaultRowHeight="10.199999999999999" x14ac:dyDescent="0.2"/>
  <cols>
    <col min="1" max="1" width="5.77734375" style="54" customWidth="1"/>
    <col min="2" max="2" width="30.33203125" style="54" customWidth="1"/>
    <col min="3" max="3" width="9.109375" style="54"/>
    <col min="4" max="4" width="6.77734375" style="54" customWidth="1"/>
    <col min="5" max="5" width="10.44140625" style="54" customWidth="1"/>
    <col min="6" max="6" width="12.109375" style="54" customWidth="1"/>
    <col min="7" max="7" width="4.44140625" style="54" customWidth="1"/>
    <col min="8" max="8" width="12.109375" style="54" customWidth="1"/>
    <col min="9" max="9" width="17.33203125" style="54" customWidth="1"/>
    <col min="10" max="10" width="14.77734375" style="54" customWidth="1"/>
    <col min="11" max="11" width="12.109375" style="54" customWidth="1"/>
    <col min="12" max="12" width="12.33203125" style="54" customWidth="1"/>
    <col min="13" max="16384" width="9.109375" style="8"/>
  </cols>
  <sheetData>
    <row r="1" spans="1:12" x14ac:dyDescent="0.3">
      <c r="A1" s="77" t="s">
        <v>61</v>
      </c>
      <c r="B1" s="77"/>
      <c r="C1" s="77"/>
      <c r="D1" s="77"/>
      <c r="E1" s="77"/>
      <c r="F1" s="77"/>
      <c r="G1" s="77"/>
      <c r="H1" s="77"/>
      <c r="I1" s="77"/>
      <c r="J1" s="78"/>
      <c r="K1" s="79"/>
      <c r="L1" s="79"/>
    </row>
    <row r="2" spans="1:12" x14ac:dyDescent="0.3">
      <c r="A2" s="77" t="s">
        <v>29</v>
      </c>
      <c r="B2" s="77"/>
      <c r="C2" s="77"/>
      <c r="D2" s="77"/>
      <c r="E2" s="77"/>
      <c r="F2" s="77"/>
      <c r="G2" s="77"/>
      <c r="H2" s="77"/>
      <c r="I2" s="77"/>
      <c r="J2" s="78"/>
      <c r="K2" s="79"/>
      <c r="L2" s="79"/>
    </row>
    <row r="3" spans="1:12" ht="61.2" x14ac:dyDescent="0.3">
      <c r="A3" s="62" t="s">
        <v>0</v>
      </c>
      <c r="B3" s="21" t="s">
        <v>24</v>
      </c>
      <c r="C3" s="63" t="s">
        <v>30</v>
      </c>
      <c r="D3" s="22" t="s">
        <v>31</v>
      </c>
      <c r="E3" s="64" t="s">
        <v>57</v>
      </c>
      <c r="F3" s="64" t="s">
        <v>32</v>
      </c>
      <c r="G3" s="63" t="s">
        <v>1</v>
      </c>
      <c r="H3" s="63" t="s">
        <v>23</v>
      </c>
      <c r="I3" s="65" t="s">
        <v>33</v>
      </c>
      <c r="J3" s="63" t="s">
        <v>2</v>
      </c>
      <c r="K3" s="63" t="s">
        <v>34</v>
      </c>
      <c r="L3" s="63" t="s">
        <v>35</v>
      </c>
    </row>
    <row r="4" spans="1:12" x14ac:dyDescent="0.3">
      <c r="A4" s="66" t="s">
        <v>36</v>
      </c>
      <c r="B4" s="67" t="s">
        <v>3</v>
      </c>
      <c r="C4" s="63" t="s">
        <v>4</v>
      </c>
      <c r="D4" s="63" t="s">
        <v>5</v>
      </c>
      <c r="E4" s="63" t="s">
        <v>6</v>
      </c>
      <c r="F4" s="68" t="s">
        <v>7</v>
      </c>
      <c r="G4" s="68" t="s">
        <v>8</v>
      </c>
      <c r="H4" s="23" t="s">
        <v>9</v>
      </c>
      <c r="I4" s="24" t="s">
        <v>10</v>
      </c>
      <c r="J4" s="69" t="s">
        <v>11</v>
      </c>
      <c r="K4" s="25" t="s">
        <v>12</v>
      </c>
      <c r="L4" s="26" t="s">
        <v>37</v>
      </c>
    </row>
    <row r="5" spans="1:12" ht="30.6" x14ac:dyDescent="0.3">
      <c r="A5" s="71" t="s">
        <v>13</v>
      </c>
      <c r="B5" s="76" t="s">
        <v>62</v>
      </c>
      <c r="C5" s="62">
        <v>30</v>
      </c>
      <c r="D5" s="72" t="s">
        <v>22</v>
      </c>
      <c r="E5" s="27"/>
      <c r="F5" s="28">
        <f>ROUND(C5*E5,2)</f>
        <v>0</v>
      </c>
      <c r="G5" s="29">
        <v>0.08</v>
      </c>
      <c r="H5" s="28">
        <f>ROUND(F5*G5+F5,2)</f>
        <v>0</v>
      </c>
      <c r="I5" s="30"/>
      <c r="J5" s="31"/>
      <c r="K5" s="80">
        <v>10</v>
      </c>
      <c r="L5" s="32">
        <f>ROUND(H5/C5*K5,2)</f>
        <v>0</v>
      </c>
    </row>
    <row r="6" spans="1:12" x14ac:dyDescent="0.2">
      <c r="A6" s="73" t="s">
        <v>38</v>
      </c>
      <c r="B6" s="74"/>
      <c r="C6" s="74"/>
      <c r="D6" s="74"/>
      <c r="E6" s="74"/>
      <c r="F6" s="74"/>
      <c r="G6" s="74"/>
      <c r="H6" s="74"/>
      <c r="I6" s="55"/>
      <c r="J6" s="70"/>
      <c r="K6" s="70"/>
      <c r="L6" s="70"/>
    </row>
    <row r="7" spans="1:12" ht="20.399999999999999" x14ac:dyDescent="0.2">
      <c r="A7" s="62" t="s">
        <v>0</v>
      </c>
      <c r="B7" s="33" t="s">
        <v>39</v>
      </c>
      <c r="C7" s="34"/>
      <c r="D7" s="35"/>
      <c r="E7" s="62" t="s">
        <v>40</v>
      </c>
      <c r="F7" s="36"/>
      <c r="G7" s="37"/>
      <c r="H7" s="37"/>
      <c r="I7" s="38" t="s">
        <v>41</v>
      </c>
      <c r="J7" s="39"/>
      <c r="K7" s="40"/>
      <c r="L7" s="41"/>
    </row>
    <row r="8" spans="1:12" ht="13.2" customHeight="1" x14ac:dyDescent="0.2">
      <c r="A8" s="72" t="s">
        <v>13</v>
      </c>
      <c r="B8" s="105" t="s">
        <v>67</v>
      </c>
      <c r="C8" s="106"/>
      <c r="D8" s="106"/>
      <c r="E8" s="107"/>
      <c r="F8" s="72" t="s">
        <v>42</v>
      </c>
      <c r="G8" s="58"/>
      <c r="H8" s="58"/>
      <c r="I8" s="42"/>
      <c r="J8" s="43"/>
      <c r="K8" s="44"/>
      <c r="L8" s="45"/>
    </row>
    <row r="9" spans="1:12" ht="19.95" customHeight="1" x14ac:dyDescent="0.2">
      <c r="A9" s="72" t="s">
        <v>17</v>
      </c>
      <c r="B9" s="99" t="s">
        <v>63</v>
      </c>
      <c r="C9" s="100"/>
      <c r="D9" s="100"/>
      <c r="E9" s="108"/>
      <c r="F9" s="72" t="s">
        <v>50</v>
      </c>
      <c r="G9" s="58"/>
      <c r="H9" s="58"/>
      <c r="I9" s="42"/>
      <c r="J9" s="43"/>
      <c r="K9" s="44"/>
      <c r="L9" s="45"/>
    </row>
    <row r="10" spans="1:12" ht="41.4" customHeight="1" x14ac:dyDescent="0.2">
      <c r="A10" s="72" t="s">
        <v>18</v>
      </c>
      <c r="B10" s="99" t="s">
        <v>64</v>
      </c>
      <c r="C10" s="100"/>
      <c r="D10" s="100"/>
      <c r="E10" s="108"/>
      <c r="F10" s="72" t="s">
        <v>42</v>
      </c>
      <c r="G10" s="46"/>
      <c r="H10" s="46"/>
      <c r="I10" s="42"/>
      <c r="J10" s="43"/>
      <c r="K10" s="44"/>
      <c r="L10" s="45"/>
    </row>
    <row r="11" spans="1:12" ht="19.95" customHeight="1" x14ac:dyDescent="0.2">
      <c r="A11" s="72" t="s">
        <v>19</v>
      </c>
      <c r="B11" s="105" t="s">
        <v>65</v>
      </c>
      <c r="C11" s="106"/>
      <c r="D11" s="106"/>
      <c r="E11" s="107"/>
      <c r="F11" s="72" t="s">
        <v>42</v>
      </c>
      <c r="G11" s="58"/>
      <c r="H11" s="58"/>
      <c r="I11" s="42"/>
      <c r="J11" s="43"/>
      <c r="K11" s="44"/>
      <c r="L11" s="45"/>
    </row>
    <row r="12" spans="1:12" ht="87" customHeight="1" x14ac:dyDescent="0.2">
      <c r="A12" s="72" t="s">
        <v>21</v>
      </c>
      <c r="B12" s="109" t="s">
        <v>66</v>
      </c>
      <c r="C12" s="110"/>
      <c r="D12" s="110"/>
      <c r="E12" s="111"/>
      <c r="F12" s="72" t="s">
        <v>42</v>
      </c>
      <c r="G12" s="58"/>
      <c r="H12" s="58"/>
      <c r="I12" s="42"/>
      <c r="J12" s="43"/>
      <c r="K12" s="44"/>
      <c r="L12" s="45"/>
    </row>
    <row r="13" spans="1:12" s="5" customFormat="1" ht="15" customHeight="1" x14ac:dyDescent="0.3">
      <c r="A13" s="17" t="s">
        <v>15</v>
      </c>
      <c r="B13" s="75" t="s">
        <v>27</v>
      </c>
      <c r="C13" s="2"/>
      <c r="D13" s="1"/>
      <c r="F13" s="2"/>
      <c r="G13" s="10"/>
      <c r="H13" s="11"/>
      <c r="I13" s="10"/>
      <c r="J13" s="2"/>
      <c r="K13" s="2"/>
    </row>
    <row r="14" spans="1:12" s="5" customFormat="1" ht="15" customHeight="1" x14ac:dyDescent="0.3">
      <c r="A14" s="92" t="s">
        <v>48</v>
      </c>
      <c r="B14" s="93"/>
      <c r="C14" s="93"/>
      <c r="D14" s="93"/>
      <c r="E14" s="93"/>
      <c r="F14" s="93"/>
      <c r="G14" s="93"/>
      <c r="H14" s="93"/>
      <c r="I14" s="95"/>
      <c r="J14" s="13"/>
      <c r="K14" s="56" t="s">
        <v>25</v>
      </c>
    </row>
    <row r="15" spans="1:12" s="5" customFormat="1" ht="15" customHeight="1" x14ac:dyDescent="0.3">
      <c r="A15" s="92" t="s">
        <v>49</v>
      </c>
      <c r="B15" s="93"/>
      <c r="C15" s="93"/>
      <c r="D15" s="93"/>
      <c r="E15" s="93"/>
      <c r="F15" s="93"/>
      <c r="G15" s="93"/>
      <c r="H15" s="93"/>
      <c r="I15" s="95"/>
      <c r="J15" s="13"/>
      <c r="K15" s="56" t="s">
        <v>25</v>
      </c>
    </row>
    <row r="16" spans="1:12" s="5" customFormat="1" ht="15" customHeight="1" x14ac:dyDescent="0.3">
      <c r="A16" s="92" t="s">
        <v>26</v>
      </c>
      <c r="B16" s="93"/>
      <c r="C16" s="93"/>
      <c r="D16" s="93"/>
      <c r="E16" s="93"/>
      <c r="F16" s="93"/>
      <c r="G16" s="93"/>
      <c r="H16" s="93"/>
      <c r="I16" s="95"/>
      <c r="J16" s="13"/>
      <c r="K16" s="56" t="s">
        <v>25</v>
      </c>
    </row>
    <row r="17" spans="1:12" s="5" customFormat="1" ht="15" customHeight="1" x14ac:dyDescent="0.3">
      <c r="A17" s="17"/>
      <c r="B17" s="1" t="s">
        <v>14</v>
      </c>
      <c r="C17" s="18"/>
      <c r="D17" s="18"/>
      <c r="E17" s="18"/>
      <c r="F17" s="18"/>
      <c r="G17" s="18"/>
      <c r="H17" s="18"/>
      <c r="I17" s="18"/>
      <c r="J17" s="19"/>
      <c r="K17" s="10"/>
    </row>
    <row r="18" spans="1:12" s="5" customFormat="1" ht="15" customHeight="1" x14ac:dyDescent="0.3">
      <c r="A18" s="3" t="s">
        <v>15</v>
      </c>
      <c r="B18" s="4" t="s">
        <v>20</v>
      </c>
      <c r="C18" s="4"/>
      <c r="D18" s="4"/>
      <c r="E18" s="4"/>
      <c r="F18" s="4"/>
      <c r="L18" s="8"/>
    </row>
    <row r="19" spans="1:12" s="5" customFormat="1" ht="15" customHeight="1" x14ac:dyDescent="0.3">
      <c r="A19" s="3" t="s">
        <v>15</v>
      </c>
      <c r="B19" s="4" t="s">
        <v>58</v>
      </c>
      <c r="C19" s="4"/>
      <c r="D19" s="4"/>
      <c r="E19" s="4"/>
      <c r="J19" s="4"/>
      <c r="K19" s="4"/>
    </row>
    <row r="20" spans="1:12" s="5" customFormat="1" ht="15" customHeight="1" x14ac:dyDescent="0.3">
      <c r="A20" s="3" t="s">
        <v>15</v>
      </c>
      <c r="B20" s="14" t="s">
        <v>16</v>
      </c>
      <c r="C20" s="15"/>
      <c r="D20" s="14"/>
      <c r="E20" s="15"/>
      <c r="F20" s="15"/>
      <c r="G20" s="16"/>
      <c r="H20" s="16"/>
      <c r="I20" s="16"/>
      <c r="J20" s="15"/>
      <c r="K20" s="15"/>
    </row>
    <row r="21" spans="1:12" s="5" customFormat="1" ht="15" customHeight="1" x14ac:dyDescent="0.3">
      <c r="B21" s="16" t="s">
        <v>59</v>
      </c>
      <c r="C21" s="16"/>
      <c r="D21" s="16"/>
      <c r="E21" s="16"/>
      <c r="F21" s="16"/>
      <c r="G21" s="16"/>
      <c r="H21" s="16"/>
      <c r="I21" s="16"/>
      <c r="J21" s="16"/>
      <c r="K21" s="16"/>
    </row>
    <row r="22" spans="1:12" s="5" customFormat="1" ht="7.2" customHeight="1" x14ac:dyDescent="0.3">
      <c r="A22" s="3"/>
      <c r="B22" s="6"/>
      <c r="C22" s="6"/>
      <c r="D22" s="6"/>
      <c r="E22" s="6"/>
      <c r="F22" s="6"/>
      <c r="G22" s="6"/>
      <c r="H22" s="7"/>
      <c r="I22" s="7"/>
      <c r="J22" s="7"/>
      <c r="K22" s="7"/>
    </row>
    <row r="23" spans="1:12" s="5" customFormat="1" ht="12.75" customHeight="1" x14ac:dyDescent="0.3">
      <c r="E23" s="9"/>
      <c r="F23" s="9"/>
      <c r="I23" s="20" t="s">
        <v>28</v>
      </c>
      <c r="J23" s="9"/>
      <c r="K23" s="9"/>
      <c r="L23" s="8"/>
    </row>
    <row r="24" spans="1:12" x14ac:dyDescent="0.3">
      <c r="A24" s="77" t="s">
        <v>68</v>
      </c>
      <c r="B24" s="77"/>
      <c r="C24" s="77"/>
      <c r="D24" s="77"/>
      <c r="E24" s="77"/>
      <c r="F24" s="77"/>
      <c r="G24" s="77"/>
      <c r="H24" s="77"/>
      <c r="I24" s="77"/>
      <c r="J24" s="78"/>
      <c r="K24" s="79"/>
      <c r="L24" s="79"/>
    </row>
    <row r="25" spans="1:12" x14ac:dyDescent="0.3">
      <c r="A25" s="59" t="s">
        <v>29</v>
      </c>
      <c r="B25" s="59"/>
      <c r="C25" s="59"/>
      <c r="D25" s="59"/>
      <c r="E25" s="59"/>
      <c r="F25" s="59"/>
      <c r="G25" s="59"/>
      <c r="H25" s="59"/>
      <c r="I25" s="59"/>
      <c r="J25" s="60"/>
      <c r="K25" s="61"/>
      <c r="L25" s="61"/>
    </row>
    <row r="26" spans="1:12" ht="61.2" x14ac:dyDescent="0.3">
      <c r="A26" s="62" t="s">
        <v>0</v>
      </c>
      <c r="B26" s="21" t="s">
        <v>24</v>
      </c>
      <c r="C26" s="63" t="s">
        <v>30</v>
      </c>
      <c r="D26" s="22" t="s">
        <v>31</v>
      </c>
      <c r="E26" s="64" t="s">
        <v>57</v>
      </c>
      <c r="F26" s="64" t="s">
        <v>32</v>
      </c>
      <c r="G26" s="63" t="s">
        <v>1</v>
      </c>
      <c r="H26" s="63" t="s">
        <v>23</v>
      </c>
      <c r="I26" s="65" t="s">
        <v>33</v>
      </c>
      <c r="J26" s="63" t="s">
        <v>2</v>
      </c>
      <c r="K26" s="8"/>
      <c r="L26" s="8"/>
    </row>
    <row r="27" spans="1:12" x14ac:dyDescent="0.3">
      <c r="A27" s="66" t="s">
        <v>36</v>
      </c>
      <c r="B27" s="67" t="s">
        <v>3</v>
      </c>
      <c r="C27" s="63" t="s">
        <v>4</v>
      </c>
      <c r="D27" s="63" t="s">
        <v>5</v>
      </c>
      <c r="E27" s="63" t="s">
        <v>6</v>
      </c>
      <c r="F27" s="68" t="s">
        <v>7</v>
      </c>
      <c r="G27" s="68" t="s">
        <v>8</v>
      </c>
      <c r="H27" s="23" t="s">
        <v>9</v>
      </c>
      <c r="I27" s="24" t="s">
        <v>10</v>
      </c>
      <c r="J27" s="119" t="s">
        <v>11</v>
      </c>
      <c r="K27" s="8"/>
      <c r="L27" s="8"/>
    </row>
    <row r="28" spans="1:12" ht="20.399999999999999" x14ac:dyDescent="0.3">
      <c r="A28" s="71" t="s">
        <v>13</v>
      </c>
      <c r="B28" s="76" t="s">
        <v>52</v>
      </c>
      <c r="C28" s="62">
        <v>10</v>
      </c>
      <c r="D28" s="72" t="s">
        <v>60</v>
      </c>
      <c r="E28" s="27"/>
      <c r="F28" s="28">
        <f>ROUND(C28*E28,2)</f>
        <v>0</v>
      </c>
      <c r="G28" s="29">
        <v>0.08</v>
      </c>
      <c r="H28" s="28">
        <f>ROUND(F28*G28+F28,2)</f>
        <v>0</v>
      </c>
      <c r="I28" s="30"/>
      <c r="J28" s="31"/>
      <c r="K28" s="8"/>
      <c r="L28" s="8"/>
    </row>
    <row r="29" spans="1:12" x14ac:dyDescent="0.2">
      <c r="A29" s="73" t="s">
        <v>38</v>
      </c>
      <c r="B29" s="74"/>
      <c r="C29" s="74"/>
      <c r="D29" s="74"/>
      <c r="E29" s="74"/>
      <c r="F29" s="74"/>
      <c r="G29" s="74"/>
      <c r="H29" s="74"/>
      <c r="I29" s="55"/>
      <c r="J29" s="70"/>
      <c r="K29" s="8"/>
      <c r="L29" s="8"/>
    </row>
    <row r="30" spans="1:12" ht="20.399999999999999" x14ac:dyDescent="0.3">
      <c r="A30" s="62" t="s">
        <v>0</v>
      </c>
      <c r="B30" s="33" t="s">
        <v>39</v>
      </c>
      <c r="C30" s="34"/>
      <c r="D30" s="35"/>
      <c r="E30" s="62" t="s">
        <v>40</v>
      </c>
      <c r="F30" s="36"/>
      <c r="G30" s="37"/>
      <c r="H30" s="37"/>
      <c r="I30" s="38" t="s">
        <v>41</v>
      </c>
      <c r="J30" s="120"/>
      <c r="K30" s="8"/>
      <c r="L30" s="8"/>
    </row>
    <row r="31" spans="1:12" ht="19.95" customHeight="1" x14ac:dyDescent="0.3">
      <c r="A31" s="72" t="s">
        <v>13</v>
      </c>
      <c r="B31" s="96" t="s">
        <v>53</v>
      </c>
      <c r="C31" s="97"/>
      <c r="D31" s="98"/>
      <c r="E31" s="72" t="s">
        <v>42</v>
      </c>
      <c r="F31" s="57"/>
      <c r="G31" s="58"/>
      <c r="H31" s="58"/>
      <c r="I31" s="42"/>
      <c r="J31" s="121"/>
      <c r="K31" s="8"/>
      <c r="L31" s="8"/>
    </row>
    <row r="32" spans="1:12" ht="32.4" customHeight="1" x14ac:dyDescent="0.3">
      <c r="A32" s="72" t="s">
        <v>17</v>
      </c>
      <c r="B32" s="112" t="s">
        <v>54</v>
      </c>
      <c r="C32" s="113"/>
      <c r="D32" s="114"/>
      <c r="E32" s="72" t="s">
        <v>42</v>
      </c>
      <c r="F32" s="57"/>
      <c r="G32" s="58"/>
      <c r="H32" s="58"/>
      <c r="I32" s="42"/>
      <c r="J32" s="121"/>
      <c r="K32" s="8"/>
      <c r="L32" s="8"/>
    </row>
    <row r="33" spans="1:12" ht="19.95" customHeight="1" x14ac:dyDescent="0.3">
      <c r="A33" s="72" t="s">
        <v>18</v>
      </c>
      <c r="B33" s="115" t="s">
        <v>55</v>
      </c>
      <c r="C33" s="116"/>
      <c r="D33" s="117"/>
      <c r="E33" s="72" t="s">
        <v>42</v>
      </c>
      <c r="F33" s="57"/>
      <c r="G33" s="58"/>
      <c r="H33" s="58"/>
      <c r="I33" s="42"/>
      <c r="J33" s="121"/>
      <c r="K33" s="8"/>
      <c r="L33" s="8"/>
    </row>
    <row r="34" spans="1:12" ht="19.95" customHeight="1" x14ac:dyDescent="0.3">
      <c r="A34" s="72" t="s">
        <v>19</v>
      </c>
      <c r="B34" s="115" t="s">
        <v>56</v>
      </c>
      <c r="C34" s="116"/>
      <c r="D34" s="117"/>
      <c r="E34" s="72" t="s">
        <v>42</v>
      </c>
      <c r="F34" s="57"/>
      <c r="G34" s="58"/>
      <c r="H34" s="58"/>
      <c r="I34" s="42"/>
      <c r="J34" s="121"/>
      <c r="K34" s="8"/>
      <c r="L34" s="8"/>
    </row>
    <row r="35" spans="1:12" s="5" customFormat="1" ht="15" customHeight="1" x14ac:dyDescent="0.3">
      <c r="A35" s="17" t="s">
        <v>15</v>
      </c>
      <c r="B35" s="75" t="s">
        <v>27</v>
      </c>
      <c r="C35" s="2"/>
      <c r="D35" s="1"/>
      <c r="F35" s="2"/>
      <c r="G35" s="10"/>
      <c r="H35" s="11"/>
      <c r="I35" s="10"/>
      <c r="J35" s="2"/>
      <c r="K35" s="2"/>
    </row>
    <row r="36" spans="1:12" s="5" customFormat="1" ht="15" customHeight="1" x14ac:dyDescent="0.3">
      <c r="A36" s="92" t="s">
        <v>48</v>
      </c>
      <c r="B36" s="93"/>
      <c r="C36" s="93"/>
      <c r="D36" s="93"/>
      <c r="E36" s="93"/>
      <c r="F36" s="93"/>
      <c r="G36" s="93"/>
      <c r="H36" s="93"/>
      <c r="I36" s="95"/>
      <c r="J36" s="13"/>
      <c r="K36" s="56" t="s">
        <v>25</v>
      </c>
    </row>
    <row r="37" spans="1:12" s="5" customFormat="1" ht="15" customHeight="1" x14ac:dyDescent="0.3">
      <c r="A37" s="92" t="s">
        <v>49</v>
      </c>
      <c r="B37" s="93"/>
      <c r="C37" s="93"/>
      <c r="D37" s="93"/>
      <c r="E37" s="93"/>
      <c r="F37" s="93"/>
      <c r="G37" s="93"/>
      <c r="H37" s="93"/>
      <c r="I37" s="95"/>
      <c r="J37" s="13"/>
      <c r="K37" s="56" t="s">
        <v>25</v>
      </c>
    </row>
    <row r="38" spans="1:12" s="5" customFormat="1" ht="15" customHeight="1" x14ac:dyDescent="0.3">
      <c r="A38" s="92" t="s">
        <v>26</v>
      </c>
      <c r="B38" s="93"/>
      <c r="C38" s="93"/>
      <c r="D38" s="93"/>
      <c r="E38" s="93"/>
      <c r="F38" s="93"/>
      <c r="G38" s="93"/>
      <c r="H38" s="93"/>
      <c r="I38" s="95"/>
      <c r="J38" s="13"/>
      <c r="K38" s="56" t="s">
        <v>25</v>
      </c>
    </row>
    <row r="39" spans="1:12" s="5" customFormat="1" ht="15" customHeight="1" x14ac:dyDescent="0.3">
      <c r="A39" s="17"/>
      <c r="B39" s="1" t="s">
        <v>14</v>
      </c>
      <c r="C39" s="18"/>
      <c r="D39" s="18"/>
      <c r="E39" s="18"/>
      <c r="F39" s="18"/>
      <c r="G39" s="18"/>
      <c r="H39" s="18"/>
      <c r="I39" s="18"/>
      <c r="J39" s="19"/>
      <c r="K39" s="10"/>
    </row>
    <row r="40" spans="1:12" s="5" customFormat="1" ht="15" customHeight="1" x14ac:dyDescent="0.3">
      <c r="A40" s="3" t="s">
        <v>15</v>
      </c>
      <c r="B40" s="4" t="s">
        <v>20</v>
      </c>
      <c r="C40" s="4"/>
      <c r="D40" s="4"/>
      <c r="E40" s="4"/>
      <c r="F40" s="4"/>
      <c r="L40" s="8"/>
    </row>
    <row r="41" spans="1:12" s="5" customFormat="1" ht="15" customHeight="1" x14ac:dyDescent="0.3">
      <c r="A41" s="3" t="s">
        <v>15</v>
      </c>
      <c r="B41" s="4" t="s">
        <v>122</v>
      </c>
      <c r="C41" s="4"/>
      <c r="D41" s="4"/>
      <c r="E41" s="4"/>
      <c r="J41" s="4"/>
      <c r="K41" s="4"/>
    </row>
    <row r="42" spans="1:12" s="5" customFormat="1" ht="15" customHeight="1" x14ac:dyDescent="0.3">
      <c r="A42" s="3" t="s">
        <v>15</v>
      </c>
      <c r="B42" s="14" t="s">
        <v>16</v>
      </c>
      <c r="C42" s="15"/>
      <c r="D42" s="14"/>
      <c r="E42" s="15"/>
      <c r="F42" s="15"/>
      <c r="G42" s="16"/>
      <c r="H42" s="16"/>
      <c r="I42" s="16"/>
      <c r="J42" s="15"/>
      <c r="K42" s="15"/>
    </row>
    <row r="43" spans="1:12" s="5" customFormat="1" ht="15" customHeight="1" x14ac:dyDescent="0.3">
      <c r="B43" s="16" t="s">
        <v>59</v>
      </c>
      <c r="C43" s="16"/>
      <c r="D43" s="16"/>
      <c r="E43" s="16"/>
      <c r="F43" s="16"/>
      <c r="G43" s="16"/>
      <c r="H43" s="16"/>
      <c r="I43" s="16"/>
      <c r="J43" s="16"/>
      <c r="K43" s="16"/>
    </row>
    <row r="44" spans="1:12" s="5" customFormat="1" ht="7.2" customHeight="1" x14ac:dyDescent="0.3">
      <c r="A44" s="3"/>
      <c r="B44" s="6"/>
      <c r="C44" s="6"/>
      <c r="D44" s="6"/>
      <c r="E44" s="6"/>
      <c r="F44" s="6"/>
      <c r="G44" s="6"/>
      <c r="H44" s="7"/>
      <c r="I44" s="7"/>
      <c r="J44" s="7"/>
      <c r="K44" s="7"/>
    </row>
    <row r="45" spans="1:12" s="5" customFormat="1" ht="12.75" customHeight="1" x14ac:dyDescent="0.3">
      <c r="E45" s="9"/>
      <c r="F45" s="9"/>
      <c r="I45" s="20" t="s">
        <v>28</v>
      </c>
      <c r="J45" s="9"/>
      <c r="K45" s="9"/>
      <c r="L45" s="8"/>
    </row>
    <row r="46" spans="1:12" x14ac:dyDescent="0.3">
      <c r="A46" s="77" t="s">
        <v>69</v>
      </c>
      <c r="B46" s="77"/>
      <c r="C46" s="77"/>
      <c r="D46" s="77"/>
      <c r="E46" s="77"/>
      <c r="F46" s="77"/>
      <c r="G46" s="77"/>
      <c r="H46" s="77"/>
      <c r="I46" s="77"/>
      <c r="J46" s="78"/>
      <c r="K46" s="79"/>
      <c r="L46" s="79"/>
    </row>
    <row r="47" spans="1:12" x14ac:dyDescent="0.3">
      <c r="A47" s="59" t="s">
        <v>29</v>
      </c>
      <c r="B47" s="59"/>
      <c r="C47" s="59"/>
      <c r="D47" s="59"/>
      <c r="E47" s="59"/>
      <c r="F47" s="59"/>
      <c r="G47" s="59"/>
      <c r="H47" s="59"/>
      <c r="I47" s="59"/>
      <c r="J47" s="60"/>
      <c r="K47" s="61"/>
      <c r="L47" s="61"/>
    </row>
    <row r="48" spans="1:12" ht="61.2" x14ac:dyDescent="0.3">
      <c r="A48" s="62" t="s">
        <v>0</v>
      </c>
      <c r="B48" s="21" t="s">
        <v>24</v>
      </c>
      <c r="C48" s="63" t="s">
        <v>30</v>
      </c>
      <c r="D48" s="22" t="s">
        <v>31</v>
      </c>
      <c r="E48" s="64" t="s">
        <v>57</v>
      </c>
      <c r="F48" s="64" t="s">
        <v>32</v>
      </c>
      <c r="G48" s="63" t="s">
        <v>1</v>
      </c>
      <c r="H48" s="63" t="s">
        <v>23</v>
      </c>
      <c r="I48" s="65" t="s">
        <v>33</v>
      </c>
      <c r="J48" s="63" t="s">
        <v>2</v>
      </c>
      <c r="K48" s="8"/>
      <c r="L48" s="8"/>
    </row>
    <row r="49" spans="1:12" x14ac:dyDescent="0.3">
      <c r="A49" s="66" t="s">
        <v>36</v>
      </c>
      <c r="B49" s="67" t="s">
        <v>3</v>
      </c>
      <c r="C49" s="63" t="s">
        <v>4</v>
      </c>
      <c r="D49" s="63" t="s">
        <v>5</v>
      </c>
      <c r="E49" s="63" t="s">
        <v>6</v>
      </c>
      <c r="F49" s="68" t="s">
        <v>7</v>
      </c>
      <c r="G49" s="68" t="s">
        <v>8</v>
      </c>
      <c r="H49" s="23" t="s">
        <v>9</v>
      </c>
      <c r="I49" s="24" t="s">
        <v>10</v>
      </c>
      <c r="J49" s="119" t="s">
        <v>11</v>
      </c>
      <c r="K49" s="8"/>
      <c r="L49" s="8"/>
    </row>
    <row r="50" spans="1:12" ht="20.399999999999999" x14ac:dyDescent="0.3">
      <c r="A50" s="71" t="s">
        <v>13</v>
      </c>
      <c r="B50" s="76" t="s">
        <v>70</v>
      </c>
      <c r="C50" s="47">
        <v>10</v>
      </c>
      <c r="D50" s="72" t="s">
        <v>60</v>
      </c>
      <c r="E50" s="27"/>
      <c r="F50" s="48">
        <f>ROUND(C50*E50,2)</f>
        <v>0</v>
      </c>
      <c r="G50" s="49">
        <v>0.08</v>
      </c>
      <c r="H50" s="48">
        <f>ROUND(F50*G50+F50,2)</f>
        <v>0</v>
      </c>
      <c r="I50" s="30"/>
      <c r="J50" s="31"/>
      <c r="K50" s="8"/>
      <c r="L50" s="8"/>
    </row>
    <row r="51" spans="1:12" x14ac:dyDescent="0.2">
      <c r="A51" s="73" t="s">
        <v>38</v>
      </c>
      <c r="B51" s="74"/>
      <c r="C51" s="74"/>
      <c r="D51" s="74"/>
      <c r="E51" s="74"/>
      <c r="F51" s="74"/>
      <c r="G51" s="74"/>
      <c r="H51" s="74"/>
      <c r="I51" s="55"/>
      <c r="J51" s="70"/>
      <c r="K51" s="8"/>
      <c r="L51" s="8"/>
    </row>
    <row r="52" spans="1:12" ht="20.399999999999999" x14ac:dyDescent="0.3">
      <c r="A52" s="62" t="s">
        <v>0</v>
      </c>
      <c r="B52" s="52" t="s">
        <v>47</v>
      </c>
      <c r="C52" s="34"/>
      <c r="D52" s="35"/>
      <c r="E52" s="62" t="s">
        <v>40</v>
      </c>
      <c r="F52" s="36"/>
      <c r="G52" s="37"/>
      <c r="H52" s="37"/>
      <c r="I52" s="38" t="s">
        <v>41</v>
      </c>
      <c r="J52" s="120"/>
      <c r="K52" s="8"/>
      <c r="L52" s="8"/>
    </row>
    <row r="53" spans="1:12" ht="19.95" customHeight="1" x14ac:dyDescent="0.3">
      <c r="A53" s="72" t="s">
        <v>13</v>
      </c>
      <c r="B53" s="102" t="s">
        <v>71</v>
      </c>
      <c r="C53" s="103"/>
      <c r="D53" s="104"/>
      <c r="E53" s="81" t="s">
        <v>51</v>
      </c>
      <c r="F53" s="57"/>
      <c r="G53" s="58"/>
      <c r="H53" s="58"/>
      <c r="I53" s="42"/>
      <c r="J53" s="121"/>
      <c r="K53" s="8"/>
      <c r="L53" s="8"/>
    </row>
    <row r="54" spans="1:12" ht="47.4" customHeight="1" x14ac:dyDescent="0.3">
      <c r="A54" s="72" t="s">
        <v>17</v>
      </c>
      <c r="B54" s="99" t="s">
        <v>72</v>
      </c>
      <c r="C54" s="100"/>
      <c r="D54" s="101"/>
      <c r="E54" s="81" t="s">
        <v>51</v>
      </c>
      <c r="F54" s="57"/>
      <c r="G54" s="58"/>
      <c r="H54" s="58"/>
      <c r="I54" s="42"/>
      <c r="J54" s="121"/>
      <c r="K54" s="8"/>
      <c r="L54" s="8"/>
    </row>
    <row r="55" spans="1:12" ht="19.95" customHeight="1" x14ac:dyDescent="0.3">
      <c r="A55" s="72" t="s">
        <v>18</v>
      </c>
      <c r="B55" s="99" t="s">
        <v>73</v>
      </c>
      <c r="C55" s="100"/>
      <c r="D55" s="101"/>
      <c r="E55" s="81" t="s">
        <v>51</v>
      </c>
      <c r="F55" s="57"/>
      <c r="G55" s="58"/>
      <c r="H55" s="58"/>
      <c r="I55" s="42"/>
      <c r="J55" s="121"/>
      <c r="K55" s="8"/>
      <c r="L55" s="8"/>
    </row>
    <row r="56" spans="1:12" ht="19.95" customHeight="1" x14ac:dyDescent="0.3">
      <c r="A56" s="72" t="s">
        <v>19</v>
      </c>
      <c r="B56" s="102" t="s">
        <v>74</v>
      </c>
      <c r="C56" s="103"/>
      <c r="D56" s="104"/>
      <c r="E56" s="81" t="s">
        <v>51</v>
      </c>
      <c r="F56" s="57"/>
      <c r="G56" s="58"/>
      <c r="H56" s="58"/>
      <c r="I56" s="42"/>
      <c r="J56" s="121"/>
      <c r="K56" s="8"/>
      <c r="L56" s="8"/>
    </row>
    <row r="57" spans="1:12" s="5" customFormat="1" ht="15" customHeight="1" x14ac:dyDescent="0.3">
      <c r="A57" s="17" t="s">
        <v>15</v>
      </c>
      <c r="B57" s="75" t="s">
        <v>27</v>
      </c>
      <c r="C57" s="2"/>
      <c r="D57" s="1"/>
      <c r="F57" s="2"/>
      <c r="G57" s="10"/>
      <c r="H57" s="11"/>
      <c r="I57" s="10"/>
      <c r="J57" s="2"/>
      <c r="K57" s="2"/>
    </row>
    <row r="58" spans="1:12" s="5" customFormat="1" ht="15" customHeight="1" x14ac:dyDescent="0.3">
      <c r="A58" s="92" t="s">
        <v>48</v>
      </c>
      <c r="B58" s="93"/>
      <c r="C58" s="93"/>
      <c r="D58" s="93"/>
      <c r="E58" s="93"/>
      <c r="F58" s="93"/>
      <c r="G58" s="93"/>
      <c r="H58" s="93"/>
      <c r="I58" s="94"/>
      <c r="J58" s="13"/>
      <c r="K58" s="12" t="s">
        <v>25</v>
      </c>
    </row>
    <row r="59" spans="1:12" s="5" customFormat="1" ht="15" customHeight="1" x14ac:dyDescent="0.3">
      <c r="A59" s="92" t="s">
        <v>49</v>
      </c>
      <c r="B59" s="93"/>
      <c r="C59" s="93"/>
      <c r="D59" s="93"/>
      <c r="E59" s="93"/>
      <c r="F59" s="93"/>
      <c r="G59" s="93"/>
      <c r="H59" s="93"/>
      <c r="I59" s="94"/>
      <c r="J59" s="13"/>
      <c r="K59" s="12" t="s">
        <v>25</v>
      </c>
    </row>
    <row r="60" spans="1:12" s="5" customFormat="1" ht="15" customHeight="1" x14ac:dyDescent="0.3">
      <c r="A60" s="92" t="s">
        <v>26</v>
      </c>
      <c r="B60" s="93"/>
      <c r="C60" s="93"/>
      <c r="D60" s="93"/>
      <c r="E60" s="93"/>
      <c r="F60" s="93"/>
      <c r="G60" s="93"/>
      <c r="H60" s="93"/>
      <c r="I60" s="94"/>
      <c r="J60" s="13"/>
      <c r="K60" s="12" t="s">
        <v>25</v>
      </c>
    </row>
    <row r="61" spans="1:12" s="5" customFormat="1" ht="10.8" customHeight="1" x14ac:dyDescent="0.3">
      <c r="A61" s="17"/>
      <c r="B61" s="1" t="s">
        <v>14</v>
      </c>
      <c r="C61" s="18"/>
      <c r="D61" s="18"/>
      <c r="E61" s="18"/>
      <c r="F61" s="18"/>
      <c r="G61" s="18"/>
      <c r="H61" s="18"/>
      <c r="I61" s="18"/>
      <c r="J61" s="19"/>
      <c r="K61" s="10"/>
    </row>
    <row r="62" spans="1:12" s="5" customFormat="1" ht="15" customHeight="1" x14ac:dyDescent="0.3">
      <c r="A62" s="3" t="s">
        <v>15</v>
      </c>
      <c r="B62" s="4" t="s">
        <v>20</v>
      </c>
      <c r="C62" s="4"/>
      <c r="D62" s="4"/>
      <c r="E62" s="4"/>
      <c r="F62" s="4"/>
      <c r="L62" s="8"/>
    </row>
    <row r="63" spans="1:12" s="5" customFormat="1" ht="15" customHeight="1" x14ac:dyDescent="0.3">
      <c r="A63" s="3" t="s">
        <v>15</v>
      </c>
      <c r="B63" s="4" t="s">
        <v>122</v>
      </c>
      <c r="C63" s="4"/>
      <c r="D63" s="4"/>
      <c r="E63" s="4"/>
      <c r="J63" s="4"/>
      <c r="K63" s="4"/>
    </row>
    <row r="64" spans="1:12" s="5" customFormat="1" ht="15" customHeight="1" x14ac:dyDescent="0.3">
      <c r="A64" s="3" t="s">
        <v>15</v>
      </c>
      <c r="B64" s="14" t="s">
        <v>16</v>
      </c>
      <c r="C64" s="15"/>
      <c r="D64" s="14"/>
      <c r="E64" s="15"/>
      <c r="F64" s="15"/>
      <c r="G64" s="16"/>
      <c r="H64" s="16"/>
      <c r="I64" s="16"/>
      <c r="J64" s="15"/>
      <c r="K64" s="15"/>
    </row>
    <row r="65" spans="1:12" s="5" customFormat="1" ht="15" customHeight="1" x14ac:dyDescent="0.3">
      <c r="B65" s="16" t="s">
        <v>59</v>
      </c>
      <c r="C65" s="16"/>
      <c r="D65" s="16"/>
      <c r="E65" s="16"/>
      <c r="F65" s="16"/>
      <c r="G65" s="16"/>
      <c r="H65" s="16"/>
      <c r="I65" s="16"/>
      <c r="J65" s="16"/>
      <c r="K65" s="16"/>
    </row>
    <row r="66" spans="1:12" s="5" customFormat="1" ht="7.2" customHeight="1" x14ac:dyDescent="0.3">
      <c r="A66" s="3"/>
      <c r="B66" s="6"/>
      <c r="C66" s="6"/>
      <c r="D66" s="6"/>
      <c r="E66" s="6"/>
      <c r="F66" s="6"/>
      <c r="G66" s="6"/>
      <c r="H66" s="7"/>
      <c r="I66" s="7"/>
      <c r="J66" s="7"/>
      <c r="K66" s="7"/>
    </row>
    <row r="67" spans="1:12" s="5" customFormat="1" ht="12.6" customHeight="1" x14ac:dyDescent="0.3">
      <c r="E67" s="9"/>
      <c r="F67" s="9"/>
      <c r="I67" s="20" t="s">
        <v>28</v>
      </c>
      <c r="J67" s="9"/>
      <c r="K67" s="9"/>
      <c r="L67" s="8"/>
    </row>
    <row r="68" spans="1:12" x14ac:dyDescent="0.3">
      <c r="A68" s="83" t="s">
        <v>75</v>
      </c>
      <c r="B68" s="83"/>
      <c r="C68" s="83"/>
      <c r="D68" s="83"/>
      <c r="E68" s="83"/>
      <c r="F68" s="83"/>
      <c r="G68" s="83"/>
      <c r="H68" s="83"/>
      <c r="I68" s="83"/>
      <c r="J68" s="78"/>
      <c r="K68" s="79"/>
      <c r="L68" s="79"/>
    </row>
    <row r="69" spans="1:12" ht="61.2" x14ac:dyDescent="0.3">
      <c r="A69" s="62" t="s">
        <v>0</v>
      </c>
      <c r="B69" s="21" t="s">
        <v>24</v>
      </c>
      <c r="C69" s="63" t="s">
        <v>30</v>
      </c>
      <c r="D69" s="22" t="s">
        <v>31</v>
      </c>
      <c r="E69" s="64" t="s">
        <v>57</v>
      </c>
      <c r="F69" s="64" t="s">
        <v>32</v>
      </c>
      <c r="G69" s="63" t="s">
        <v>1</v>
      </c>
      <c r="H69" s="63" t="s">
        <v>23</v>
      </c>
      <c r="I69" s="65" t="s">
        <v>33</v>
      </c>
      <c r="J69" s="63" t="s">
        <v>2</v>
      </c>
      <c r="K69" s="8"/>
      <c r="L69" s="8"/>
    </row>
    <row r="70" spans="1:12" x14ac:dyDescent="0.3">
      <c r="A70" s="66" t="s">
        <v>36</v>
      </c>
      <c r="B70" s="67" t="s">
        <v>3</v>
      </c>
      <c r="C70" s="63" t="s">
        <v>4</v>
      </c>
      <c r="D70" s="63" t="s">
        <v>5</v>
      </c>
      <c r="E70" s="63" t="s">
        <v>6</v>
      </c>
      <c r="F70" s="68" t="s">
        <v>7</v>
      </c>
      <c r="G70" s="68" t="s">
        <v>8</v>
      </c>
      <c r="H70" s="23" t="s">
        <v>9</v>
      </c>
      <c r="I70" s="24" t="s">
        <v>10</v>
      </c>
      <c r="J70" s="122" t="s">
        <v>11</v>
      </c>
      <c r="K70" s="8"/>
      <c r="L70" s="8"/>
    </row>
    <row r="71" spans="1:12" ht="119.4" customHeight="1" x14ac:dyDescent="0.3">
      <c r="A71" s="71" t="s">
        <v>13</v>
      </c>
      <c r="B71" s="76" t="s">
        <v>82</v>
      </c>
      <c r="C71" s="47">
        <f>'[1]1_cewniki jednokanalowe)'!C4</f>
        <v>40</v>
      </c>
      <c r="D71" s="72" t="s">
        <v>22</v>
      </c>
      <c r="E71" s="27"/>
      <c r="F71" s="48">
        <f>ROUND(C71*E71,2)</f>
        <v>0</v>
      </c>
      <c r="G71" s="49">
        <v>0.08</v>
      </c>
      <c r="H71" s="48">
        <f>ROUND(F71*G71+F71,2)</f>
        <v>0</v>
      </c>
      <c r="I71" s="30"/>
      <c r="J71" s="31"/>
      <c r="K71" s="8"/>
      <c r="L71" s="8"/>
    </row>
    <row r="72" spans="1:12" ht="19.95" customHeight="1" x14ac:dyDescent="0.3">
      <c r="A72" s="71" t="s">
        <v>17</v>
      </c>
      <c r="B72" s="76" t="s">
        <v>83</v>
      </c>
      <c r="C72" s="47">
        <f>'[1]1_cewniki jednokanalowe)'!C5</f>
        <v>40</v>
      </c>
      <c r="D72" s="72" t="s">
        <v>22</v>
      </c>
      <c r="E72" s="27"/>
      <c r="F72" s="48">
        <f t="shared" ref="F72:F78" si="0">ROUND(C72*E72,2)</f>
        <v>0</v>
      </c>
      <c r="G72" s="49">
        <v>0.08</v>
      </c>
      <c r="H72" s="48">
        <f t="shared" ref="H72:H78" si="1">ROUND(F72*G72+F72,2)</f>
        <v>0</v>
      </c>
      <c r="I72" s="30"/>
      <c r="J72" s="31"/>
      <c r="K72" s="8"/>
      <c r="L72" s="8"/>
    </row>
    <row r="73" spans="1:12" ht="118.8" customHeight="1" x14ac:dyDescent="0.3">
      <c r="A73" s="71" t="s">
        <v>18</v>
      </c>
      <c r="B73" s="76" t="s">
        <v>84</v>
      </c>
      <c r="C73" s="47">
        <f>'[1]1_cewniki jednokanalowe)'!C6</f>
        <v>40</v>
      </c>
      <c r="D73" s="72" t="s">
        <v>22</v>
      </c>
      <c r="E73" s="27"/>
      <c r="F73" s="48">
        <f t="shared" si="0"/>
        <v>0</v>
      </c>
      <c r="G73" s="49">
        <v>0.08</v>
      </c>
      <c r="H73" s="48">
        <f t="shared" si="1"/>
        <v>0</v>
      </c>
      <c r="I73" s="30"/>
      <c r="J73" s="31"/>
      <c r="K73" s="8"/>
      <c r="L73" s="8"/>
    </row>
    <row r="74" spans="1:12" ht="19.95" customHeight="1" x14ac:dyDescent="0.3">
      <c r="A74" s="71" t="s">
        <v>19</v>
      </c>
      <c r="B74" s="76" t="s">
        <v>85</v>
      </c>
      <c r="C74" s="47">
        <f>'[1]1_cewniki jednokanalowe)'!C7</f>
        <v>40</v>
      </c>
      <c r="D74" s="72" t="s">
        <v>22</v>
      </c>
      <c r="E74" s="27"/>
      <c r="F74" s="48">
        <f t="shared" si="0"/>
        <v>0</v>
      </c>
      <c r="G74" s="49">
        <v>0.08</v>
      </c>
      <c r="H74" s="48">
        <f t="shared" si="1"/>
        <v>0</v>
      </c>
      <c r="I74" s="30"/>
      <c r="J74" s="31"/>
      <c r="K74" s="8"/>
      <c r="L74" s="8"/>
    </row>
    <row r="75" spans="1:12" ht="119.4" customHeight="1" x14ac:dyDescent="0.3">
      <c r="A75" s="71" t="s">
        <v>21</v>
      </c>
      <c r="B75" s="76" t="s">
        <v>86</v>
      </c>
      <c r="C75" s="47">
        <f>'[1]1_cewniki jednokanalowe)'!C8</f>
        <v>40</v>
      </c>
      <c r="D75" s="72" t="s">
        <v>22</v>
      </c>
      <c r="E75" s="27"/>
      <c r="F75" s="48">
        <f t="shared" si="0"/>
        <v>0</v>
      </c>
      <c r="G75" s="49">
        <v>0.08</v>
      </c>
      <c r="H75" s="48">
        <f t="shared" si="1"/>
        <v>0</v>
      </c>
      <c r="I75" s="30"/>
      <c r="J75" s="31"/>
      <c r="K75" s="8"/>
      <c r="L75" s="8"/>
    </row>
    <row r="76" spans="1:12" ht="19.95" customHeight="1" x14ac:dyDescent="0.3">
      <c r="A76" s="71" t="s">
        <v>43</v>
      </c>
      <c r="B76" s="76" t="s">
        <v>87</v>
      </c>
      <c r="C76" s="47">
        <f>'[1]1_cewniki jednokanalowe)'!C9</f>
        <v>40</v>
      </c>
      <c r="D76" s="72" t="s">
        <v>22</v>
      </c>
      <c r="E76" s="27"/>
      <c r="F76" s="48">
        <f t="shared" si="0"/>
        <v>0</v>
      </c>
      <c r="G76" s="49">
        <v>0.08</v>
      </c>
      <c r="H76" s="48">
        <f t="shared" si="1"/>
        <v>0</v>
      </c>
      <c r="I76" s="30"/>
      <c r="J76" s="31"/>
      <c r="K76" s="8"/>
      <c r="L76" s="8"/>
    </row>
    <row r="77" spans="1:12" ht="84.6" customHeight="1" x14ac:dyDescent="0.3">
      <c r="A77" s="71" t="s">
        <v>44</v>
      </c>
      <c r="B77" s="127" t="s">
        <v>88</v>
      </c>
      <c r="C77" s="47">
        <f>'[1]1_cewniki jednokanalowe)'!C10</f>
        <v>40</v>
      </c>
      <c r="D77" s="72" t="s">
        <v>22</v>
      </c>
      <c r="E77" s="27"/>
      <c r="F77" s="48">
        <f t="shared" si="0"/>
        <v>0</v>
      </c>
      <c r="G77" s="49">
        <v>0.08</v>
      </c>
      <c r="H77" s="48">
        <f t="shared" si="1"/>
        <v>0</v>
      </c>
      <c r="I77" s="30"/>
      <c r="J77" s="31"/>
      <c r="K77" s="8"/>
      <c r="L77" s="8"/>
    </row>
    <row r="78" spans="1:12" ht="19.95" customHeight="1" x14ac:dyDescent="0.3">
      <c r="A78" s="71" t="s">
        <v>45</v>
      </c>
      <c r="B78" s="76" t="s">
        <v>89</v>
      </c>
      <c r="C78" s="47">
        <f>'[1]1_cewniki jednokanalowe)'!C11</f>
        <v>40</v>
      </c>
      <c r="D78" s="72" t="s">
        <v>22</v>
      </c>
      <c r="E78" s="27"/>
      <c r="F78" s="48">
        <f t="shared" si="0"/>
        <v>0</v>
      </c>
      <c r="G78" s="49">
        <v>0.08</v>
      </c>
      <c r="H78" s="48">
        <f t="shared" si="1"/>
        <v>0</v>
      </c>
      <c r="I78" s="30"/>
      <c r="J78" s="31"/>
      <c r="K78" s="125"/>
      <c r="L78" s="126"/>
    </row>
    <row r="79" spans="1:12" ht="15" customHeight="1" x14ac:dyDescent="0.3">
      <c r="A79" s="84"/>
      <c r="B79" s="85"/>
      <c r="C79" s="86"/>
      <c r="D79" s="87"/>
      <c r="E79" s="50"/>
      <c r="F79" s="48">
        <f>SUM(F71:F78)</f>
        <v>0</v>
      </c>
      <c r="G79" s="51"/>
      <c r="H79" s="48">
        <f>SUM(H71:H78)</f>
        <v>0</v>
      </c>
      <c r="I79" s="88"/>
      <c r="J79" s="53"/>
      <c r="K79" s="123"/>
      <c r="L79" s="124"/>
    </row>
    <row r="80" spans="1:12" s="5" customFormat="1" ht="15" customHeight="1" x14ac:dyDescent="0.3">
      <c r="A80" s="17" t="s">
        <v>15</v>
      </c>
      <c r="B80" s="75" t="s">
        <v>27</v>
      </c>
      <c r="C80" s="2"/>
      <c r="D80" s="1"/>
      <c r="F80" s="2"/>
      <c r="G80" s="10"/>
      <c r="H80" s="11"/>
      <c r="I80" s="10"/>
      <c r="J80" s="2"/>
      <c r="K80" s="2"/>
    </row>
    <row r="81" spans="1:12" s="5" customFormat="1" ht="15" customHeight="1" x14ac:dyDescent="0.3">
      <c r="A81" s="92" t="s">
        <v>48</v>
      </c>
      <c r="B81" s="93"/>
      <c r="C81" s="93"/>
      <c r="D81" s="93"/>
      <c r="E81" s="93"/>
      <c r="F81" s="93"/>
      <c r="G81" s="93"/>
      <c r="H81" s="93"/>
      <c r="I81" s="94"/>
      <c r="J81" s="13"/>
      <c r="K81" s="12" t="s">
        <v>25</v>
      </c>
    </row>
    <row r="82" spans="1:12" s="5" customFormat="1" ht="15" customHeight="1" x14ac:dyDescent="0.3">
      <c r="A82" s="92" t="s">
        <v>49</v>
      </c>
      <c r="B82" s="93"/>
      <c r="C82" s="93"/>
      <c r="D82" s="93"/>
      <c r="E82" s="93"/>
      <c r="F82" s="93"/>
      <c r="G82" s="93"/>
      <c r="H82" s="93"/>
      <c r="I82" s="94"/>
      <c r="J82" s="13"/>
      <c r="K82" s="12" t="s">
        <v>25</v>
      </c>
    </row>
    <row r="83" spans="1:12" s="5" customFormat="1" ht="15" customHeight="1" x14ac:dyDescent="0.3">
      <c r="A83" s="92" t="s">
        <v>26</v>
      </c>
      <c r="B83" s="93"/>
      <c r="C83" s="93"/>
      <c r="D83" s="93"/>
      <c r="E83" s="93"/>
      <c r="F83" s="93"/>
      <c r="G83" s="93"/>
      <c r="H83" s="93"/>
      <c r="I83" s="94"/>
      <c r="J83" s="13"/>
      <c r="K83" s="12" t="s">
        <v>25</v>
      </c>
    </row>
    <row r="84" spans="1:12" s="5" customFormat="1" ht="10.8" customHeight="1" x14ac:dyDescent="0.3">
      <c r="A84" s="17"/>
      <c r="B84" s="1" t="s">
        <v>14</v>
      </c>
      <c r="C84" s="18"/>
      <c r="D84" s="18"/>
      <c r="E84" s="18"/>
      <c r="F84" s="18"/>
      <c r="G84" s="18"/>
      <c r="H84" s="18"/>
      <c r="I84" s="18"/>
      <c r="J84" s="19"/>
      <c r="K84" s="10"/>
    </row>
    <row r="85" spans="1:12" s="5" customFormat="1" ht="15" customHeight="1" x14ac:dyDescent="0.3">
      <c r="A85" s="3" t="s">
        <v>15</v>
      </c>
      <c r="B85" s="4" t="s">
        <v>20</v>
      </c>
      <c r="C85" s="4"/>
      <c r="D85" s="4"/>
      <c r="E85" s="4"/>
      <c r="F85" s="4"/>
      <c r="L85" s="8"/>
    </row>
    <row r="86" spans="1:12" s="5" customFormat="1" ht="15" customHeight="1" x14ac:dyDescent="0.3">
      <c r="A86" s="3" t="s">
        <v>15</v>
      </c>
      <c r="B86" s="4" t="s">
        <v>122</v>
      </c>
      <c r="C86" s="4"/>
      <c r="D86" s="4"/>
      <c r="E86" s="4"/>
      <c r="J86" s="4"/>
      <c r="K86" s="4"/>
    </row>
    <row r="87" spans="1:12" s="5" customFormat="1" ht="15" customHeight="1" x14ac:dyDescent="0.3">
      <c r="A87" s="3" t="s">
        <v>15</v>
      </c>
      <c r="B87" s="14" t="s">
        <v>16</v>
      </c>
      <c r="C87" s="15"/>
      <c r="D87" s="14"/>
      <c r="E87" s="15"/>
      <c r="F87" s="15"/>
      <c r="G87" s="16"/>
      <c r="H87" s="16"/>
      <c r="I87" s="16"/>
      <c r="J87" s="15"/>
      <c r="K87" s="15"/>
    </row>
    <row r="88" spans="1:12" s="5" customFormat="1" ht="15" customHeight="1" x14ac:dyDescent="0.3">
      <c r="B88" s="16" t="s">
        <v>59</v>
      </c>
      <c r="C88" s="16"/>
      <c r="D88" s="16"/>
      <c r="E88" s="16"/>
      <c r="F88" s="16"/>
      <c r="G88" s="16"/>
      <c r="H88" s="16"/>
      <c r="I88" s="16"/>
      <c r="J88" s="16"/>
      <c r="K88" s="16"/>
    </row>
    <row r="89" spans="1:12" s="5" customFormat="1" ht="7.2" customHeight="1" x14ac:dyDescent="0.3">
      <c r="A89" s="3"/>
      <c r="B89" s="6"/>
      <c r="C89" s="6"/>
      <c r="D89" s="6"/>
      <c r="E89" s="6"/>
      <c r="F89" s="6"/>
      <c r="G89" s="6"/>
      <c r="H89" s="7"/>
      <c r="I89" s="7"/>
      <c r="J89" s="7"/>
      <c r="K89" s="7"/>
    </row>
    <row r="90" spans="1:12" s="5" customFormat="1" ht="12.75" customHeight="1" x14ac:dyDescent="0.3">
      <c r="E90" s="9"/>
      <c r="F90" s="9"/>
      <c r="I90" s="20" t="s">
        <v>28</v>
      </c>
      <c r="J90" s="9"/>
      <c r="K90" s="9"/>
      <c r="L90" s="8"/>
    </row>
    <row r="91" spans="1:12" x14ac:dyDescent="0.3">
      <c r="A91" s="83" t="s">
        <v>76</v>
      </c>
      <c r="B91" s="83"/>
      <c r="C91" s="83"/>
      <c r="D91" s="83"/>
      <c r="E91" s="83"/>
      <c r="F91" s="83"/>
      <c r="G91" s="83"/>
      <c r="H91" s="83"/>
      <c r="I91" s="83"/>
      <c r="J91" s="78"/>
      <c r="K91" s="79"/>
      <c r="L91" s="79"/>
    </row>
    <row r="92" spans="1:12" x14ac:dyDescent="0.3">
      <c r="A92" s="82" t="s">
        <v>29</v>
      </c>
      <c r="B92" s="82"/>
      <c r="C92" s="82"/>
      <c r="D92" s="82"/>
      <c r="E92" s="82"/>
      <c r="F92" s="82"/>
      <c r="G92" s="82"/>
      <c r="H92" s="82"/>
      <c r="I92" s="82"/>
      <c r="J92" s="60"/>
      <c r="K92" s="61"/>
      <c r="L92" s="61"/>
    </row>
    <row r="93" spans="1:12" ht="61.2" x14ac:dyDescent="0.3">
      <c r="A93" s="62" t="s">
        <v>0</v>
      </c>
      <c r="B93" s="21" t="s">
        <v>24</v>
      </c>
      <c r="C93" s="63" t="s">
        <v>30</v>
      </c>
      <c r="D93" s="22" t="s">
        <v>31</v>
      </c>
      <c r="E93" s="64" t="s">
        <v>57</v>
      </c>
      <c r="F93" s="64" t="s">
        <v>32</v>
      </c>
      <c r="G93" s="63" t="s">
        <v>1</v>
      </c>
      <c r="H93" s="63" t="s">
        <v>23</v>
      </c>
      <c r="I93" s="65" t="s">
        <v>33</v>
      </c>
      <c r="J93" s="63" t="s">
        <v>2</v>
      </c>
      <c r="K93" s="8"/>
      <c r="L93" s="8"/>
    </row>
    <row r="94" spans="1:12" x14ac:dyDescent="0.3">
      <c r="A94" s="66" t="s">
        <v>36</v>
      </c>
      <c r="B94" s="67" t="s">
        <v>3</v>
      </c>
      <c r="C94" s="63" t="s">
        <v>4</v>
      </c>
      <c r="D94" s="63" t="s">
        <v>5</v>
      </c>
      <c r="E94" s="63" t="s">
        <v>6</v>
      </c>
      <c r="F94" s="68" t="s">
        <v>7</v>
      </c>
      <c r="G94" s="68" t="s">
        <v>8</v>
      </c>
      <c r="H94" s="23" t="s">
        <v>9</v>
      </c>
      <c r="I94" s="24" t="s">
        <v>10</v>
      </c>
      <c r="J94" s="122" t="s">
        <v>11</v>
      </c>
      <c r="K94" s="8"/>
      <c r="L94" s="8"/>
    </row>
    <row r="95" spans="1:12" ht="131.4" customHeight="1" x14ac:dyDescent="0.3">
      <c r="A95" s="71" t="s">
        <v>13</v>
      </c>
      <c r="B95" s="76" t="s">
        <v>90</v>
      </c>
      <c r="C95" s="47">
        <f>'[1]2_cewniki dwukanalowe'!C4</f>
        <v>30</v>
      </c>
      <c r="D95" s="72" t="s">
        <v>22</v>
      </c>
      <c r="E95" s="27"/>
      <c r="F95" s="48">
        <f>ROUND(C95*E95,2)</f>
        <v>0</v>
      </c>
      <c r="G95" s="49">
        <v>0.08</v>
      </c>
      <c r="H95" s="48">
        <f>ROUND(F95*G95+F95,2)</f>
        <v>0</v>
      </c>
      <c r="I95" s="30"/>
      <c r="J95" s="31"/>
      <c r="K95" s="8"/>
      <c r="L95" s="8"/>
    </row>
    <row r="96" spans="1:12" ht="20.399999999999999" x14ac:dyDescent="0.3">
      <c r="A96" s="71" t="s">
        <v>17</v>
      </c>
      <c r="B96" s="76" t="s">
        <v>91</v>
      </c>
      <c r="C96" s="47">
        <f>'[1]2_cewniki dwukanalowe'!C5</f>
        <v>30</v>
      </c>
      <c r="D96" s="72" t="s">
        <v>22</v>
      </c>
      <c r="E96" s="27"/>
      <c r="F96" s="48">
        <f t="shared" ref="F96:F98" si="2">ROUND(C96*E96,2)</f>
        <v>0</v>
      </c>
      <c r="G96" s="49">
        <v>0.08</v>
      </c>
      <c r="H96" s="48">
        <f t="shared" ref="H96:H98" si="3">ROUND(F96*G96+F96,2)</f>
        <v>0</v>
      </c>
      <c r="I96" s="30"/>
      <c r="J96" s="31"/>
      <c r="K96" s="8"/>
      <c r="L96" s="8"/>
    </row>
    <row r="97" spans="1:12" ht="20.399999999999999" x14ac:dyDescent="0.3">
      <c r="A97" s="71" t="s">
        <v>18</v>
      </c>
      <c r="B97" s="76" t="s">
        <v>92</v>
      </c>
      <c r="C97" s="47">
        <f>'[1]2_cewniki dwukanalowe'!C6</f>
        <v>30</v>
      </c>
      <c r="D97" s="72" t="s">
        <v>22</v>
      </c>
      <c r="E97" s="27"/>
      <c r="F97" s="48">
        <f t="shared" si="2"/>
        <v>0</v>
      </c>
      <c r="G97" s="49">
        <v>0.08</v>
      </c>
      <c r="H97" s="48">
        <f t="shared" si="3"/>
        <v>0</v>
      </c>
      <c r="I97" s="30"/>
      <c r="J97" s="31"/>
      <c r="K97" s="8"/>
      <c r="L97" s="8"/>
    </row>
    <row r="98" spans="1:12" ht="20.399999999999999" x14ac:dyDescent="0.3">
      <c r="A98" s="71" t="s">
        <v>19</v>
      </c>
      <c r="B98" s="76" t="s">
        <v>93</v>
      </c>
      <c r="C98" s="47">
        <f>'[1]2_cewniki dwukanalowe'!C7</f>
        <v>30</v>
      </c>
      <c r="D98" s="72" t="s">
        <v>22</v>
      </c>
      <c r="E98" s="27"/>
      <c r="F98" s="48">
        <f t="shared" si="2"/>
        <v>0</v>
      </c>
      <c r="G98" s="49">
        <v>0.08</v>
      </c>
      <c r="H98" s="48">
        <f t="shared" si="3"/>
        <v>0</v>
      </c>
      <c r="I98" s="30"/>
      <c r="J98" s="31"/>
      <c r="K98" s="125"/>
      <c r="L98" s="126"/>
    </row>
    <row r="99" spans="1:12" ht="15" customHeight="1" x14ac:dyDescent="0.3">
      <c r="A99" s="84"/>
      <c r="B99" s="85"/>
      <c r="C99" s="86"/>
      <c r="D99" s="87"/>
      <c r="E99" s="50"/>
      <c r="F99" s="48">
        <f>SUM(F95:F98)</f>
        <v>0</v>
      </c>
      <c r="G99" s="51"/>
      <c r="H99" s="48">
        <f>SUM(H95:H98)</f>
        <v>0</v>
      </c>
      <c r="I99" s="88"/>
      <c r="J99" s="53"/>
      <c r="K99" s="123"/>
      <c r="L99" s="124"/>
    </row>
    <row r="100" spans="1:12" s="5" customFormat="1" ht="15" customHeight="1" x14ac:dyDescent="0.3">
      <c r="A100" s="17" t="s">
        <v>15</v>
      </c>
      <c r="B100" s="75" t="s">
        <v>27</v>
      </c>
      <c r="C100" s="2"/>
      <c r="D100" s="1"/>
      <c r="F100" s="2"/>
      <c r="G100" s="10"/>
      <c r="H100" s="11"/>
      <c r="I100" s="10"/>
      <c r="J100" s="2"/>
      <c r="K100" s="2"/>
    </row>
    <row r="101" spans="1:12" s="5" customFormat="1" ht="15" customHeight="1" x14ac:dyDescent="0.3">
      <c r="A101" s="92" t="s">
        <v>48</v>
      </c>
      <c r="B101" s="93"/>
      <c r="C101" s="93"/>
      <c r="D101" s="93"/>
      <c r="E101" s="93"/>
      <c r="F101" s="93"/>
      <c r="G101" s="93"/>
      <c r="H101" s="93"/>
      <c r="I101" s="94"/>
      <c r="J101" s="13"/>
      <c r="K101" s="12" t="s">
        <v>25</v>
      </c>
    </row>
    <row r="102" spans="1:12" s="5" customFormat="1" ht="15" customHeight="1" x14ac:dyDescent="0.3">
      <c r="A102" s="92" t="s">
        <v>49</v>
      </c>
      <c r="B102" s="93"/>
      <c r="C102" s="93"/>
      <c r="D102" s="93"/>
      <c r="E102" s="93"/>
      <c r="F102" s="93"/>
      <c r="G102" s="93"/>
      <c r="H102" s="93"/>
      <c r="I102" s="94"/>
      <c r="J102" s="13"/>
      <c r="K102" s="12" t="s">
        <v>25</v>
      </c>
    </row>
    <row r="103" spans="1:12" s="5" customFormat="1" ht="15" customHeight="1" x14ac:dyDescent="0.3">
      <c r="A103" s="92" t="s">
        <v>26</v>
      </c>
      <c r="B103" s="93"/>
      <c r="C103" s="93"/>
      <c r="D103" s="93"/>
      <c r="E103" s="93"/>
      <c r="F103" s="93"/>
      <c r="G103" s="93"/>
      <c r="H103" s="93"/>
      <c r="I103" s="94"/>
      <c r="J103" s="13"/>
      <c r="K103" s="12" t="s">
        <v>25</v>
      </c>
    </row>
    <row r="104" spans="1:12" s="5" customFormat="1" ht="10.8" customHeight="1" x14ac:dyDescent="0.3">
      <c r="A104" s="17"/>
      <c r="B104" s="1" t="s">
        <v>14</v>
      </c>
      <c r="C104" s="18"/>
      <c r="D104" s="18"/>
      <c r="E104" s="18"/>
      <c r="F104" s="18"/>
      <c r="G104" s="18"/>
      <c r="H104" s="18"/>
      <c r="I104" s="18"/>
      <c r="J104" s="19"/>
      <c r="K104" s="10"/>
    </row>
    <row r="105" spans="1:12" s="5" customFormat="1" ht="15" customHeight="1" x14ac:dyDescent="0.3">
      <c r="A105" s="3" t="s">
        <v>15</v>
      </c>
      <c r="B105" s="4" t="s">
        <v>20</v>
      </c>
      <c r="C105" s="4"/>
      <c r="D105" s="4"/>
      <c r="E105" s="4"/>
      <c r="F105" s="4"/>
      <c r="L105" s="8"/>
    </row>
    <row r="106" spans="1:12" s="5" customFormat="1" ht="15" customHeight="1" x14ac:dyDescent="0.3">
      <c r="A106" s="3" t="s">
        <v>15</v>
      </c>
      <c r="B106" s="4" t="s">
        <v>122</v>
      </c>
      <c r="C106" s="4"/>
      <c r="D106" s="4"/>
      <c r="E106" s="4"/>
      <c r="J106" s="4"/>
      <c r="K106" s="4"/>
    </row>
    <row r="107" spans="1:12" s="5" customFormat="1" ht="15" customHeight="1" x14ac:dyDescent="0.3">
      <c r="A107" s="3" t="s">
        <v>15</v>
      </c>
      <c r="B107" s="14" t="s">
        <v>16</v>
      </c>
      <c r="C107" s="15"/>
      <c r="D107" s="14"/>
      <c r="E107" s="15"/>
      <c r="F107" s="15"/>
      <c r="G107" s="16"/>
      <c r="H107" s="16"/>
      <c r="I107" s="16"/>
      <c r="J107" s="15"/>
      <c r="K107" s="15"/>
    </row>
    <row r="108" spans="1:12" s="5" customFormat="1" ht="15" customHeight="1" x14ac:dyDescent="0.3">
      <c r="B108" s="16" t="s">
        <v>59</v>
      </c>
      <c r="C108" s="16"/>
      <c r="D108" s="16"/>
      <c r="E108" s="16"/>
      <c r="F108" s="16"/>
      <c r="G108" s="16"/>
      <c r="H108" s="16"/>
      <c r="I108" s="16"/>
      <c r="J108" s="16"/>
      <c r="K108" s="16"/>
    </row>
    <row r="109" spans="1:12" s="5" customFormat="1" ht="7.2" customHeight="1" x14ac:dyDescent="0.3">
      <c r="A109" s="3"/>
      <c r="B109" s="6"/>
      <c r="C109" s="6"/>
      <c r="D109" s="6"/>
      <c r="E109" s="6"/>
      <c r="F109" s="6"/>
      <c r="G109" s="6"/>
      <c r="H109" s="7"/>
      <c r="I109" s="7"/>
      <c r="J109" s="7"/>
      <c r="K109" s="7"/>
    </row>
    <row r="110" spans="1:12" s="5" customFormat="1" ht="12.75" customHeight="1" x14ac:dyDescent="0.3">
      <c r="E110" s="9"/>
      <c r="F110" s="9"/>
      <c r="I110" s="20" t="s">
        <v>28</v>
      </c>
      <c r="J110" s="9"/>
      <c r="K110" s="9"/>
      <c r="L110" s="8"/>
    </row>
    <row r="111" spans="1:12" x14ac:dyDescent="0.3">
      <c r="A111" s="83" t="s">
        <v>77</v>
      </c>
      <c r="B111" s="83"/>
      <c r="C111" s="83"/>
      <c r="D111" s="83"/>
      <c r="E111" s="83"/>
      <c r="F111" s="83"/>
      <c r="G111" s="83"/>
      <c r="H111" s="83"/>
      <c r="I111" s="83"/>
      <c r="J111" s="78"/>
      <c r="K111" s="79"/>
      <c r="L111" s="79"/>
    </row>
    <row r="112" spans="1:12" ht="61.2" x14ac:dyDescent="0.3">
      <c r="A112" s="62" t="s">
        <v>0</v>
      </c>
      <c r="B112" s="21" t="s">
        <v>24</v>
      </c>
      <c r="C112" s="63" t="s">
        <v>30</v>
      </c>
      <c r="D112" s="22" t="s">
        <v>31</v>
      </c>
      <c r="E112" s="64" t="s">
        <v>57</v>
      </c>
      <c r="F112" s="64" t="s">
        <v>32</v>
      </c>
      <c r="G112" s="63" t="s">
        <v>1</v>
      </c>
      <c r="H112" s="63" t="s">
        <v>23</v>
      </c>
      <c r="I112" s="65" t="s">
        <v>33</v>
      </c>
      <c r="J112" s="63" t="s">
        <v>2</v>
      </c>
      <c r="K112" s="8"/>
      <c r="L112" s="8"/>
    </row>
    <row r="113" spans="1:12" x14ac:dyDescent="0.3">
      <c r="A113" s="66" t="s">
        <v>36</v>
      </c>
      <c r="B113" s="67" t="s">
        <v>3</v>
      </c>
      <c r="C113" s="63" t="s">
        <v>4</v>
      </c>
      <c r="D113" s="63" t="s">
        <v>5</v>
      </c>
      <c r="E113" s="63" t="s">
        <v>6</v>
      </c>
      <c r="F113" s="68" t="s">
        <v>7</v>
      </c>
      <c r="G113" s="68" t="s">
        <v>8</v>
      </c>
      <c r="H113" s="23" t="s">
        <v>9</v>
      </c>
      <c r="I113" s="24" t="s">
        <v>10</v>
      </c>
      <c r="J113" s="122" t="s">
        <v>11</v>
      </c>
      <c r="K113" s="8"/>
      <c r="L113" s="8"/>
    </row>
    <row r="114" spans="1:12" ht="91.8" x14ac:dyDescent="0.3">
      <c r="A114" s="71" t="s">
        <v>13</v>
      </c>
      <c r="B114" s="76" t="s">
        <v>94</v>
      </c>
      <c r="C114" s="47">
        <f>'[1]3_cewniki trójkanalowe'!C4</f>
        <v>30</v>
      </c>
      <c r="D114" s="72" t="s">
        <v>22</v>
      </c>
      <c r="E114" s="27"/>
      <c r="F114" s="48">
        <f>ROUND(C114*E114,2)</f>
        <v>0</v>
      </c>
      <c r="G114" s="49">
        <v>0.08</v>
      </c>
      <c r="H114" s="48">
        <f>ROUND(F114*G114+F114,2)</f>
        <v>0</v>
      </c>
      <c r="I114" s="30"/>
      <c r="J114" s="31"/>
      <c r="K114" s="8"/>
      <c r="L114" s="8"/>
    </row>
    <row r="115" spans="1:12" ht="20.399999999999999" x14ac:dyDescent="0.3">
      <c r="A115" s="71" t="s">
        <v>17</v>
      </c>
      <c r="B115" s="76" t="s">
        <v>95</v>
      </c>
      <c r="C115" s="47">
        <f>'[1]3_cewniki trójkanalowe'!C5</f>
        <v>30</v>
      </c>
      <c r="D115" s="72" t="s">
        <v>22</v>
      </c>
      <c r="E115" s="27"/>
      <c r="F115" s="48">
        <f t="shared" ref="F115:F117" si="4">ROUND(C115*E115,2)</f>
        <v>0</v>
      </c>
      <c r="G115" s="49">
        <v>0.08</v>
      </c>
      <c r="H115" s="48">
        <f t="shared" ref="H115:H117" si="5">ROUND(F115*G115+F115,2)</f>
        <v>0</v>
      </c>
      <c r="I115" s="30"/>
      <c r="J115" s="31"/>
      <c r="K115" s="8"/>
      <c r="L115" s="8"/>
    </row>
    <row r="116" spans="1:12" ht="91.8" x14ac:dyDescent="0.3">
      <c r="A116" s="71" t="s">
        <v>18</v>
      </c>
      <c r="B116" s="76" t="s">
        <v>96</v>
      </c>
      <c r="C116" s="47">
        <f>'[1]3_cewniki trójkanalowe'!C6</f>
        <v>30</v>
      </c>
      <c r="D116" s="72" t="s">
        <v>22</v>
      </c>
      <c r="E116" s="27"/>
      <c r="F116" s="48">
        <f t="shared" si="4"/>
        <v>0</v>
      </c>
      <c r="G116" s="49">
        <v>0.08</v>
      </c>
      <c r="H116" s="48">
        <f t="shared" si="5"/>
        <v>0</v>
      </c>
      <c r="I116" s="30"/>
      <c r="J116" s="31"/>
      <c r="K116" s="8"/>
      <c r="L116" s="8"/>
    </row>
    <row r="117" spans="1:12" ht="20.399999999999999" x14ac:dyDescent="0.3">
      <c r="A117" s="71" t="s">
        <v>19</v>
      </c>
      <c r="B117" s="76" t="s">
        <v>97</v>
      </c>
      <c r="C117" s="47">
        <f>'[1]3_cewniki trójkanalowe'!C7</f>
        <v>30</v>
      </c>
      <c r="D117" s="72" t="s">
        <v>22</v>
      </c>
      <c r="E117" s="27"/>
      <c r="F117" s="48">
        <f t="shared" si="4"/>
        <v>0</v>
      </c>
      <c r="G117" s="49">
        <v>0.08</v>
      </c>
      <c r="H117" s="48">
        <f t="shared" si="5"/>
        <v>0</v>
      </c>
      <c r="I117" s="30"/>
      <c r="J117" s="31"/>
      <c r="K117" s="125"/>
      <c r="L117" s="126"/>
    </row>
    <row r="118" spans="1:12" ht="15" customHeight="1" x14ac:dyDescent="0.3">
      <c r="A118" s="84"/>
      <c r="B118" s="85"/>
      <c r="C118" s="86"/>
      <c r="D118" s="87"/>
      <c r="E118" s="50"/>
      <c r="F118" s="48">
        <f>SUM(F114:F117)</f>
        <v>0</v>
      </c>
      <c r="G118" s="51"/>
      <c r="H118" s="48">
        <f>SUM(H114:H117)</f>
        <v>0</v>
      </c>
      <c r="I118" s="88"/>
      <c r="J118" s="53"/>
      <c r="K118" s="123"/>
      <c r="L118" s="124"/>
    </row>
    <row r="119" spans="1:12" s="5" customFormat="1" ht="15" customHeight="1" x14ac:dyDescent="0.3">
      <c r="A119" s="17" t="s">
        <v>15</v>
      </c>
      <c r="B119" s="75" t="s">
        <v>27</v>
      </c>
      <c r="C119" s="2"/>
      <c r="D119" s="1"/>
      <c r="F119" s="2"/>
      <c r="G119" s="10"/>
      <c r="H119" s="11"/>
      <c r="I119" s="10"/>
      <c r="J119" s="2"/>
      <c r="K119" s="2"/>
    </row>
    <row r="120" spans="1:12" s="5" customFormat="1" ht="15" customHeight="1" x14ac:dyDescent="0.3">
      <c r="A120" s="92" t="s">
        <v>48</v>
      </c>
      <c r="B120" s="93"/>
      <c r="C120" s="93"/>
      <c r="D120" s="93"/>
      <c r="E120" s="93"/>
      <c r="F120" s="93"/>
      <c r="G120" s="93"/>
      <c r="H120" s="93"/>
      <c r="I120" s="94"/>
      <c r="J120" s="13"/>
      <c r="K120" s="12" t="s">
        <v>25</v>
      </c>
    </row>
    <row r="121" spans="1:12" s="5" customFormat="1" ht="15" customHeight="1" x14ac:dyDescent="0.3">
      <c r="A121" s="92" t="s">
        <v>49</v>
      </c>
      <c r="B121" s="93"/>
      <c r="C121" s="93"/>
      <c r="D121" s="93"/>
      <c r="E121" s="93"/>
      <c r="F121" s="93"/>
      <c r="G121" s="93"/>
      <c r="H121" s="93"/>
      <c r="I121" s="94"/>
      <c r="J121" s="13"/>
      <c r="K121" s="12" t="s">
        <v>25</v>
      </c>
    </row>
    <row r="122" spans="1:12" s="5" customFormat="1" ht="15" customHeight="1" x14ac:dyDescent="0.3">
      <c r="A122" s="92" t="s">
        <v>26</v>
      </c>
      <c r="B122" s="93"/>
      <c r="C122" s="93"/>
      <c r="D122" s="93"/>
      <c r="E122" s="93"/>
      <c r="F122" s="93"/>
      <c r="G122" s="93"/>
      <c r="H122" s="93"/>
      <c r="I122" s="94"/>
      <c r="J122" s="13"/>
      <c r="K122" s="12" t="s">
        <v>25</v>
      </c>
    </row>
    <row r="123" spans="1:12" s="5" customFormat="1" ht="10.8" customHeight="1" x14ac:dyDescent="0.3">
      <c r="A123" s="17"/>
      <c r="B123" s="1" t="s">
        <v>14</v>
      </c>
      <c r="C123" s="18"/>
      <c r="D123" s="18"/>
      <c r="E123" s="18"/>
      <c r="F123" s="18"/>
      <c r="G123" s="18"/>
      <c r="H123" s="18"/>
      <c r="I123" s="18"/>
      <c r="J123" s="19"/>
      <c r="K123" s="10"/>
    </row>
    <row r="124" spans="1:12" s="5" customFormat="1" ht="15" customHeight="1" x14ac:dyDescent="0.3">
      <c r="A124" s="3" t="s">
        <v>15</v>
      </c>
      <c r="B124" s="4" t="s">
        <v>20</v>
      </c>
      <c r="C124" s="4"/>
      <c r="D124" s="4"/>
      <c r="E124" s="4"/>
      <c r="F124" s="4"/>
      <c r="L124" s="8"/>
    </row>
    <row r="125" spans="1:12" s="5" customFormat="1" ht="15" customHeight="1" x14ac:dyDescent="0.3">
      <c r="A125" s="3" t="s">
        <v>15</v>
      </c>
      <c r="B125" s="4" t="s">
        <v>122</v>
      </c>
      <c r="C125" s="4"/>
      <c r="D125" s="4"/>
      <c r="E125" s="4"/>
      <c r="J125" s="4"/>
      <c r="K125" s="4"/>
    </row>
    <row r="126" spans="1:12" s="5" customFormat="1" ht="15" customHeight="1" x14ac:dyDescent="0.3">
      <c r="A126" s="3" t="s">
        <v>15</v>
      </c>
      <c r="B126" s="14" t="s">
        <v>16</v>
      </c>
      <c r="C126" s="15"/>
      <c r="D126" s="14"/>
      <c r="E126" s="15"/>
      <c r="F126" s="15"/>
      <c r="G126" s="16"/>
      <c r="H126" s="16"/>
      <c r="I126" s="16"/>
      <c r="J126" s="15"/>
      <c r="K126" s="15"/>
    </row>
    <row r="127" spans="1:12" s="5" customFormat="1" ht="15" customHeight="1" x14ac:dyDescent="0.3">
      <c r="B127" s="16" t="s">
        <v>59</v>
      </c>
      <c r="C127" s="16"/>
      <c r="D127" s="16"/>
      <c r="E127" s="16"/>
      <c r="F127" s="16"/>
      <c r="G127" s="16"/>
      <c r="H127" s="16"/>
      <c r="I127" s="16"/>
      <c r="J127" s="16"/>
      <c r="K127" s="16"/>
    </row>
    <row r="128" spans="1:12" s="5" customFormat="1" ht="7.2" customHeight="1" x14ac:dyDescent="0.3">
      <c r="A128" s="3"/>
      <c r="B128" s="6"/>
      <c r="C128" s="6"/>
      <c r="D128" s="6"/>
      <c r="E128" s="6"/>
      <c r="F128" s="6"/>
      <c r="G128" s="6"/>
      <c r="H128" s="7"/>
      <c r="I128" s="7"/>
      <c r="J128" s="7"/>
      <c r="K128" s="7"/>
    </row>
    <row r="129" spans="1:12" s="5" customFormat="1" ht="12.75" customHeight="1" x14ac:dyDescent="0.3">
      <c r="E129" s="9"/>
      <c r="F129" s="9"/>
      <c r="I129" s="20" t="s">
        <v>28</v>
      </c>
      <c r="J129" s="9"/>
      <c r="K129" s="9"/>
      <c r="L129" s="8"/>
    </row>
    <row r="130" spans="1:12" x14ac:dyDescent="0.3">
      <c r="A130" s="83" t="s">
        <v>78</v>
      </c>
      <c r="B130" s="83"/>
      <c r="C130" s="83"/>
      <c r="D130" s="83"/>
      <c r="E130" s="83"/>
      <c r="F130" s="83"/>
      <c r="G130" s="83"/>
      <c r="H130" s="83"/>
      <c r="I130" s="83"/>
      <c r="J130" s="78"/>
      <c r="K130" s="79"/>
      <c r="L130" s="79"/>
    </row>
    <row r="131" spans="1:12" ht="61.2" x14ac:dyDescent="0.3">
      <c r="A131" s="62" t="s">
        <v>0</v>
      </c>
      <c r="B131" s="21" t="s">
        <v>24</v>
      </c>
      <c r="C131" s="63" t="s">
        <v>30</v>
      </c>
      <c r="D131" s="22" t="s">
        <v>31</v>
      </c>
      <c r="E131" s="64" t="s">
        <v>57</v>
      </c>
      <c r="F131" s="64" t="s">
        <v>32</v>
      </c>
      <c r="G131" s="63" t="s">
        <v>1</v>
      </c>
      <c r="H131" s="63" t="s">
        <v>23</v>
      </c>
      <c r="I131" s="65" t="s">
        <v>33</v>
      </c>
      <c r="J131" s="63" t="s">
        <v>2</v>
      </c>
      <c r="K131" s="8"/>
      <c r="L131" s="8"/>
    </row>
    <row r="132" spans="1:12" x14ac:dyDescent="0.3">
      <c r="A132" s="66" t="s">
        <v>36</v>
      </c>
      <c r="B132" s="67" t="s">
        <v>3</v>
      </c>
      <c r="C132" s="63" t="s">
        <v>4</v>
      </c>
      <c r="D132" s="63" t="s">
        <v>5</v>
      </c>
      <c r="E132" s="63" t="s">
        <v>6</v>
      </c>
      <c r="F132" s="68" t="s">
        <v>7</v>
      </c>
      <c r="G132" s="68" t="s">
        <v>8</v>
      </c>
      <c r="H132" s="23" t="s">
        <v>9</v>
      </c>
      <c r="I132" s="24" t="s">
        <v>10</v>
      </c>
      <c r="J132" s="122" t="s">
        <v>11</v>
      </c>
      <c r="K132" s="8"/>
      <c r="L132" s="8"/>
    </row>
    <row r="133" spans="1:12" ht="51" x14ac:dyDescent="0.3">
      <c r="A133" s="71" t="s">
        <v>13</v>
      </c>
      <c r="B133" s="76" t="s">
        <v>98</v>
      </c>
      <c r="C133" s="47">
        <v>5</v>
      </c>
      <c r="D133" s="72" t="s">
        <v>99</v>
      </c>
      <c r="E133" s="27"/>
      <c r="F133" s="48">
        <f>ROUND(C133*E133,2)</f>
        <v>0</v>
      </c>
      <c r="G133" s="49">
        <v>0.08</v>
      </c>
      <c r="H133" s="48">
        <f>ROUND(F133*G133+F133,2)</f>
        <v>0</v>
      </c>
      <c r="I133" s="30"/>
      <c r="J133" s="31"/>
      <c r="K133" s="8"/>
      <c r="L133" s="8"/>
    </row>
    <row r="134" spans="1:12" ht="51" x14ac:dyDescent="0.3">
      <c r="A134" s="71" t="s">
        <v>17</v>
      </c>
      <c r="B134" s="76" t="s">
        <v>100</v>
      </c>
      <c r="C134" s="47">
        <v>5</v>
      </c>
      <c r="D134" s="72" t="s">
        <v>99</v>
      </c>
      <c r="E134" s="27"/>
      <c r="F134" s="48">
        <f t="shared" ref="F134:F140" si="6">ROUND(C134*E134,2)</f>
        <v>0</v>
      </c>
      <c r="G134" s="49">
        <v>0.08</v>
      </c>
      <c r="H134" s="48">
        <f t="shared" ref="H134:H140" si="7">ROUND(F134*G134+F134,2)</f>
        <v>0</v>
      </c>
      <c r="I134" s="30"/>
      <c r="J134" s="31"/>
      <c r="K134" s="8"/>
      <c r="L134" s="8"/>
    </row>
    <row r="135" spans="1:12" ht="51" x14ac:dyDescent="0.3">
      <c r="A135" s="71" t="s">
        <v>18</v>
      </c>
      <c r="B135" s="76" t="s">
        <v>101</v>
      </c>
      <c r="C135" s="47">
        <v>5</v>
      </c>
      <c r="D135" s="72" t="s">
        <v>99</v>
      </c>
      <c r="E135" s="27"/>
      <c r="F135" s="48">
        <f t="shared" si="6"/>
        <v>0</v>
      </c>
      <c r="G135" s="49">
        <v>0.08</v>
      </c>
      <c r="H135" s="48">
        <f t="shared" si="7"/>
        <v>0</v>
      </c>
      <c r="I135" s="30"/>
      <c r="J135" s="31"/>
      <c r="K135" s="8"/>
      <c r="L135" s="8"/>
    </row>
    <row r="136" spans="1:12" ht="51" x14ac:dyDescent="0.3">
      <c r="A136" s="71" t="s">
        <v>19</v>
      </c>
      <c r="B136" s="76" t="s">
        <v>102</v>
      </c>
      <c r="C136" s="47">
        <v>5</v>
      </c>
      <c r="D136" s="72" t="s">
        <v>99</v>
      </c>
      <c r="E136" s="27"/>
      <c r="F136" s="48">
        <f t="shared" si="6"/>
        <v>0</v>
      </c>
      <c r="G136" s="49">
        <v>0.08</v>
      </c>
      <c r="H136" s="48">
        <f t="shared" si="7"/>
        <v>0</v>
      </c>
      <c r="I136" s="30"/>
      <c r="J136" s="31"/>
      <c r="K136" s="8"/>
      <c r="L136" s="8"/>
    </row>
    <row r="137" spans="1:12" ht="51" x14ac:dyDescent="0.3">
      <c r="A137" s="71" t="s">
        <v>21</v>
      </c>
      <c r="B137" s="76" t="s">
        <v>103</v>
      </c>
      <c r="C137" s="47">
        <v>5</v>
      </c>
      <c r="D137" s="72" t="s">
        <v>99</v>
      </c>
      <c r="E137" s="27"/>
      <c r="F137" s="48">
        <f t="shared" si="6"/>
        <v>0</v>
      </c>
      <c r="G137" s="49">
        <v>0.08</v>
      </c>
      <c r="H137" s="48">
        <f t="shared" si="7"/>
        <v>0</v>
      </c>
      <c r="I137" s="30"/>
      <c r="J137" s="31"/>
      <c r="K137" s="8"/>
      <c r="L137" s="8"/>
    </row>
    <row r="138" spans="1:12" ht="30.6" x14ac:dyDescent="0.3">
      <c r="A138" s="71" t="s">
        <v>43</v>
      </c>
      <c r="B138" s="76" t="s">
        <v>104</v>
      </c>
      <c r="C138" s="47">
        <v>5</v>
      </c>
      <c r="D138" s="72" t="s">
        <v>99</v>
      </c>
      <c r="E138" s="27"/>
      <c r="F138" s="48">
        <f t="shared" si="6"/>
        <v>0</v>
      </c>
      <c r="G138" s="49">
        <v>0.08</v>
      </c>
      <c r="H138" s="48">
        <f t="shared" si="7"/>
        <v>0</v>
      </c>
      <c r="I138" s="30"/>
      <c r="J138" s="31"/>
      <c r="K138" s="8"/>
      <c r="L138" s="8"/>
    </row>
    <row r="139" spans="1:12" ht="30.6" x14ac:dyDescent="0.3">
      <c r="A139" s="71" t="s">
        <v>44</v>
      </c>
      <c r="B139" s="76" t="s">
        <v>105</v>
      </c>
      <c r="C139" s="47">
        <v>5</v>
      </c>
      <c r="D139" s="72" t="s">
        <v>99</v>
      </c>
      <c r="E139" s="27"/>
      <c r="F139" s="48">
        <f t="shared" si="6"/>
        <v>0</v>
      </c>
      <c r="G139" s="49">
        <v>0.08</v>
      </c>
      <c r="H139" s="48">
        <f t="shared" si="7"/>
        <v>0</v>
      </c>
      <c r="I139" s="30"/>
      <c r="J139" s="31"/>
      <c r="K139" s="8"/>
      <c r="L139" s="8"/>
    </row>
    <row r="140" spans="1:12" ht="20.399999999999999" x14ac:dyDescent="0.3">
      <c r="A140" s="71" t="s">
        <v>45</v>
      </c>
      <c r="B140" s="76" t="s">
        <v>106</v>
      </c>
      <c r="C140" s="47">
        <v>5</v>
      </c>
      <c r="D140" s="72" t="s">
        <v>99</v>
      </c>
      <c r="E140" s="27"/>
      <c r="F140" s="48">
        <f t="shared" si="6"/>
        <v>0</v>
      </c>
      <c r="G140" s="49">
        <v>0.08</v>
      </c>
      <c r="H140" s="48">
        <f t="shared" si="7"/>
        <v>0</v>
      </c>
      <c r="I140" s="30"/>
      <c r="J140" s="31"/>
      <c r="K140" s="125"/>
      <c r="L140" s="126"/>
    </row>
    <row r="141" spans="1:12" ht="15" customHeight="1" x14ac:dyDescent="0.3">
      <c r="A141" s="84"/>
      <c r="B141" s="85"/>
      <c r="C141" s="86"/>
      <c r="D141" s="87"/>
      <c r="E141" s="50"/>
      <c r="F141" s="48">
        <f>SUM(F133:F140)</f>
        <v>0</v>
      </c>
      <c r="G141" s="51"/>
      <c r="H141" s="48">
        <f>SUM(H133:H140)</f>
        <v>0</v>
      </c>
      <c r="I141" s="88"/>
      <c r="J141" s="53"/>
      <c r="K141" s="123"/>
      <c r="L141" s="124"/>
    </row>
    <row r="142" spans="1:12" s="5" customFormat="1" ht="15" customHeight="1" x14ac:dyDescent="0.3">
      <c r="A142" s="17" t="s">
        <v>15</v>
      </c>
      <c r="B142" s="75" t="s">
        <v>27</v>
      </c>
      <c r="C142" s="2"/>
      <c r="D142" s="1"/>
      <c r="F142" s="2"/>
      <c r="G142" s="10"/>
      <c r="H142" s="11"/>
      <c r="I142" s="10"/>
      <c r="J142" s="2"/>
      <c r="K142" s="2"/>
    </row>
    <row r="143" spans="1:12" s="5" customFormat="1" ht="15" customHeight="1" x14ac:dyDescent="0.3">
      <c r="A143" s="92" t="s">
        <v>48</v>
      </c>
      <c r="B143" s="93"/>
      <c r="C143" s="93"/>
      <c r="D143" s="93"/>
      <c r="E143" s="93"/>
      <c r="F143" s="93"/>
      <c r="G143" s="93"/>
      <c r="H143" s="93"/>
      <c r="I143" s="94"/>
      <c r="J143" s="13"/>
      <c r="K143" s="12" t="s">
        <v>25</v>
      </c>
    </row>
    <row r="144" spans="1:12" s="5" customFormat="1" ht="15" customHeight="1" x14ac:dyDescent="0.3">
      <c r="A144" s="92" t="s">
        <v>49</v>
      </c>
      <c r="B144" s="93"/>
      <c r="C144" s="93"/>
      <c r="D144" s="93"/>
      <c r="E144" s="93"/>
      <c r="F144" s="93"/>
      <c r="G144" s="93"/>
      <c r="H144" s="93"/>
      <c r="I144" s="94"/>
      <c r="J144" s="13"/>
      <c r="K144" s="12" t="s">
        <v>25</v>
      </c>
    </row>
    <row r="145" spans="1:12" s="5" customFormat="1" ht="15" customHeight="1" x14ac:dyDescent="0.3">
      <c r="A145" s="92" t="s">
        <v>26</v>
      </c>
      <c r="B145" s="93"/>
      <c r="C145" s="93"/>
      <c r="D145" s="93"/>
      <c r="E145" s="93"/>
      <c r="F145" s="93"/>
      <c r="G145" s="93"/>
      <c r="H145" s="93"/>
      <c r="I145" s="94"/>
      <c r="J145" s="13"/>
      <c r="K145" s="12" t="s">
        <v>25</v>
      </c>
    </row>
    <row r="146" spans="1:12" s="5" customFormat="1" ht="10.8" customHeight="1" x14ac:dyDescent="0.3">
      <c r="A146" s="17"/>
      <c r="B146" s="1" t="s">
        <v>14</v>
      </c>
      <c r="C146" s="18"/>
      <c r="D146" s="18"/>
      <c r="E146" s="18"/>
      <c r="F146" s="18"/>
      <c r="G146" s="18"/>
      <c r="H146" s="18"/>
      <c r="I146" s="18"/>
      <c r="J146" s="19"/>
      <c r="K146" s="10"/>
    </row>
    <row r="147" spans="1:12" s="5" customFormat="1" ht="9" customHeight="1" x14ac:dyDescent="0.3">
      <c r="A147" s="3" t="s">
        <v>15</v>
      </c>
      <c r="B147" s="4" t="s">
        <v>20</v>
      </c>
      <c r="C147" s="4"/>
      <c r="D147" s="4"/>
      <c r="E147" s="4"/>
      <c r="F147" s="4"/>
      <c r="L147" s="8"/>
    </row>
    <row r="148" spans="1:12" s="5" customFormat="1" ht="9" customHeight="1" x14ac:dyDescent="0.3">
      <c r="A148" s="3" t="s">
        <v>15</v>
      </c>
      <c r="B148" s="4" t="s">
        <v>122</v>
      </c>
      <c r="C148" s="4"/>
      <c r="D148" s="4"/>
      <c r="E148" s="4"/>
      <c r="J148" s="4"/>
      <c r="K148" s="4"/>
    </row>
    <row r="149" spans="1:12" s="5" customFormat="1" ht="9" customHeight="1" x14ac:dyDescent="0.3">
      <c r="A149" s="3" t="s">
        <v>15</v>
      </c>
      <c r="B149" s="14" t="s">
        <v>16</v>
      </c>
      <c r="C149" s="15"/>
      <c r="D149" s="14"/>
      <c r="E149" s="15"/>
      <c r="F149" s="15"/>
      <c r="G149" s="16"/>
      <c r="H149" s="16"/>
      <c r="I149" s="16"/>
      <c r="J149" s="15"/>
      <c r="K149" s="15"/>
    </row>
    <row r="150" spans="1:12" s="5" customFormat="1" ht="9" customHeight="1" x14ac:dyDescent="0.3">
      <c r="B150" s="16" t="s">
        <v>59</v>
      </c>
      <c r="C150" s="16"/>
      <c r="D150" s="16"/>
      <c r="E150" s="16"/>
      <c r="F150" s="16"/>
      <c r="G150" s="16"/>
      <c r="H150" s="16"/>
      <c r="I150" s="16"/>
      <c r="J150" s="16"/>
      <c r="K150" s="16"/>
    </row>
    <row r="151" spans="1:12" s="5" customFormat="1" ht="9" customHeight="1" x14ac:dyDescent="0.3">
      <c r="A151" s="3"/>
      <c r="B151" s="6"/>
      <c r="C151" s="6"/>
      <c r="D151" s="6"/>
      <c r="E151" s="6"/>
      <c r="F151" s="6"/>
      <c r="G151" s="6"/>
      <c r="H151" s="7"/>
      <c r="I151" s="7"/>
      <c r="J151" s="7"/>
      <c r="K151" s="7"/>
    </row>
    <row r="152" spans="1:12" s="5" customFormat="1" ht="12.75" customHeight="1" x14ac:dyDescent="0.3">
      <c r="E152" s="9"/>
      <c r="F152" s="9"/>
      <c r="I152" s="20" t="s">
        <v>28</v>
      </c>
      <c r="J152" s="9"/>
      <c r="K152" s="9"/>
      <c r="L152" s="8"/>
    </row>
    <row r="153" spans="1:12" x14ac:dyDescent="0.3">
      <c r="A153" s="83" t="s">
        <v>81</v>
      </c>
      <c r="B153" s="83"/>
      <c r="C153" s="83"/>
      <c r="D153" s="83"/>
      <c r="E153" s="83"/>
      <c r="F153" s="83"/>
      <c r="G153" s="83"/>
      <c r="H153" s="83"/>
      <c r="I153" s="83"/>
      <c r="J153" s="78"/>
      <c r="K153" s="79"/>
      <c r="L153" s="79"/>
    </row>
    <row r="154" spans="1:12" ht="61.2" x14ac:dyDescent="0.3">
      <c r="A154" s="62" t="s">
        <v>0</v>
      </c>
      <c r="B154" s="21" t="s">
        <v>24</v>
      </c>
      <c r="C154" s="63" t="s">
        <v>30</v>
      </c>
      <c r="D154" s="22" t="s">
        <v>31</v>
      </c>
      <c r="E154" s="64" t="s">
        <v>57</v>
      </c>
      <c r="F154" s="64" t="s">
        <v>32</v>
      </c>
      <c r="G154" s="63" t="s">
        <v>1</v>
      </c>
      <c r="H154" s="63" t="s">
        <v>23</v>
      </c>
      <c r="I154" s="65" t="s">
        <v>33</v>
      </c>
      <c r="J154" s="63" t="s">
        <v>2</v>
      </c>
      <c r="K154" s="8"/>
      <c r="L154" s="8"/>
    </row>
    <row r="155" spans="1:12" x14ac:dyDescent="0.3">
      <c r="A155" s="66" t="s">
        <v>36</v>
      </c>
      <c r="B155" s="67" t="s">
        <v>3</v>
      </c>
      <c r="C155" s="63" t="s">
        <v>4</v>
      </c>
      <c r="D155" s="63" t="s">
        <v>5</v>
      </c>
      <c r="E155" s="63" t="s">
        <v>6</v>
      </c>
      <c r="F155" s="68" t="s">
        <v>7</v>
      </c>
      <c r="G155" s="68" t="s">
        <v>8</v>
      </c>
      <c r="H155" s="23" t="s">
        <v>9</v>
      </c>
      <c r="I155" s="24" t="s">
        <v>10</v>
      </c>
      <c r="J155" s="122" t="s">
        <v>11</v>
      </c>
      <c r="K155" s="8"/>
      <c r="L155" s="8"/>
    </row>
    <row r="156" spans="1:12" ht="102" x14ac:dyDescent="0.3">
      <c r="A156" s="71" t="s">
        <v>13</v>
      </c>
      <c r="B156" s="76" t="s">
        <v>113</v>
      </c>
      <c r="C156" s="47">
        <v>8</v>
      </c>
      <c r="D156" s="72" t="s">
        <v>99</v>
      </c>
      <c r="E156" s="27"/>
      <c r="F156" s="48">
        <f>ROUND(C156*E156,2)</f>
        <v>0</v>
      </c>
      <c r="G156" s="49">
        <v>0.08</v>
      </c>
      <c r="H156" s="48">
        <f>ROUND(F156*G156+F156,2)</f>
        <v>0</v>
      </c>
      <c r="I156" s="30"/>
      <c r="J156" s="31"/>
      <c r="K156" s="8"/>
      <c r="L156" s="8"/>
    </row>
    <row r="157" spans="1:12" ht="154.80000000000001" customHeight="1" x14ac:dyDescent="0.3">
      <c r="A157" s="71" t="s">
        <v>17</v>
      </c>
      <c r="B157" s="76" t="s">
        <v>114</v>
      </c>
      <c r="C157" s="47">
        <v>8</v>
      </c>
      <c r="D157" s="72" t="s">
        <v>99</v>
      </c>
      <c r="E157" s="27"/>
      <c r="F157" s="48">
        <f t="shared" ref="F157:F164" si="8">ROUND(C157*E157,2)</f>
        <v>0</v>
      </c>
      <c r="G157" s="49">
        <v>0.08</v>
      </c>
      <c r="H157" s="48">
        <f t="shared" ref="H157:H164" si="9">ROUND(F157*G157+F157,2)</f>
        <v>0</v>
      </c>
      <c r="I157" s="30"/>
      <c r="J157" s="31"/>
      <c r="K157" s="8"/>
      <c r="L157" s="8"/>
    </row>
    <row r="158" spans="1:12" ht="102" x14ac:dyDescent="0.3">
      <c r="A158" s="71" t="s">
        <v>18</v>
      </c>
      <c r="B158" s="76" t="s">
        <v>115</v>
      </c>
      <c r="C158" s="47">
        <v>8</v>
      </c>
      <c r="D158" s="72" t="s">
        <v>99</v>
      </c>
      <c r="E158" s="27"/>
      <c r="F158" s="48">
        <f t="shared" si="8"/>
        <v>0</v>
      </c>
      <c r="G158" s="49">
        <v>0.08</v>
      </c>
      <c r="H158" s="48">
        <f t="shared" si="9"/>
        <v>0</v>
      </c>
      <c r="I158" s="30"/>
      <c r="J158" s="31"/>
      <c r="K158" s="8"/>
      <c r="L158" s="8"/>
    </row>
    <row r="159" spans="1:12" ht="102" x14ac:dyDescent="0.3">
      <c r="A159" s="71" t="s">
        <v>19</v>
      </c>
      <c r="B159" s="76" t="s">
        <v>116</v>
      </c>
      <c r="C159" s="47">
        <v>8</v>
      </c>
      <c r="D159" s="72" t="s">
        <v>99</v>
      </c>
      <c r="E159" s="27"/>
      <c r="F159" s="48">
        <f t="shared" si="8"/>
        <v>0</v>
      </c>
      <c r="G159" s="49">
        <v>0.08</v>
      </c>
      <c r="H159" s="48">
        <f t="shared" si="9"/>
        <v>0</v>
      </c>
      <c r="I159" s="30"/>
      <c r="J159" s="31"/>
      <c r="K159" s="8"/>
      <c r="L159" s="8"/>
    </row>
    <row r="160" spans="1:12" ht="142.80000000000001" x14ac:dyDescent="0.3">
      <c r="A160" s="71" t="s">
        <v>21</v>
      </c>
      <c r="B160" s="127" t="s">
        <v>119</v>
      </c>
      <c r="C160" s="47">
        <v>8</v>
      </c>
      <c r="D160" s="72" t="s">
        <v>99</v>
      </c>
      <c r="E160" s="27"/>
      <c r="F160" s="48">
        <f t="shared" si="8"/>
        <v>0</v>
      </c>
      <c r="G160" s="49">
        <v>0.08</v>
      </c>
      <c r="H160" s="48">
        <f t="shared" si="9"/>
        <v>0</v>
      </c>
      <c r="I160" s="30"/>
      <c r="J160" s="31"/>
      <c r="K160" s="8"/>
      <c r="L160" s="8"/>
    </row>
    <row r="161" spans="1:12" ht="142.80000000000001" x14ac:dyDescent="0.3">
      <c r="A161" s="71" t="s">
        <v>43</v>
      </c>
      <c r="B161" s="118" t="s">
        <v>120</v>
      </c>
      <c r="C161" s="47">
        <v>8</v>
      </c>
      <c r="D161" s="72" t="s">
        <v>99</v>
      </c>
      <c r="E161" s="27"/>
      <c r="F161" s="48">
        <f t="shared" si="8"/>
        <v>0</v>
      </c>
      <c r="G161" s="49">
        <v>0.08</v>
      </c>
      <c r="H161" s="48">
        <f t="shared" si="9"/>
        <v>0</v>
      </c>
      <c r="I161" s="30"/>
      <c r="J161" s="31"/>
      <c r="K161" s="8"/>
      <c r="L161" s="8"/>
    </row>
    <row r="162" spans="1:12" ht="142.80000000000001" x14ac:dyDescent="0.3">
      <c r="A162" s="71" t="s">
        <v>44</v>
      </c>
      <c r="B162" s="118" t="s">
        <v>121</v>
      </c>
      <c r="C162" s="47">
        <v>8</v>
      </c>
      <c r="D162" s="72" t="s">
        <v>99</v>
      </c>
      <c r="E162" s="27"/>
      <c r="F162" s="48">
        <f t="shared" si="8"/>
        <v>0</v>
      </c>
      <c r="G162" s="49">
        <v>0.08</v>
      </c>
      <c r="H162" s="48">
        <f t="shared" si="9"/>
        <v>0</v>
      </c>
      <c r="I162" s="30"/>
      <c r="J162" s="31"/>
      <c r="K162" s="8"/>
      <c r="L162" s="8"/>
    </row>
    <row r="163" spans="1:12" ht="148.80000000000001" customHeight="1" x14ac:dyDescent="0.3">
      <c r="A163" s="71" t="s">
        <v>45</v>
      </c>
      <c r="B163" s="127" t="s">
        <v>117</v>
      </c>
      <c r="C163" s="89">
        <v>8</v>
      </c>
      <c r="D163" s="72" t="s">
        <v>99</v>
      </c>
      <c r="E163" s="27"/>
      <c r="F163" s="48">
        <f t="shared" ref="F163" si="10">ROUND(C163*E163,2)</f>
        <v>0</v>
      </c>
      <c r="G163" s="49">
        <v>0.08</v>
      </c>
      <c r="H163" s="48">
        <f t="shared" ref="H163" si="11">ROUND(F163*G163+F163,2)</f>
        <v>0</v>
      </c>
      <c r="I163" s="90"/>
      <c r="J163" s="91"/>
      <c r="K163" s="8"/>
      <c r="L163" s="8"/>
    </row>
    <row r="164" spans="1:12" ht="163.19999999999999" x14ac:dyDescent="0.3">
      <c r="A164" s="71" t="s">
        <v>46</v>
      </c>
      <c r="B164" s="76" t="s">
        <v>118</v>
      </c>
      <c r="C164" s="47">
        <v>8</v>
      </c>
      <c r="D164" s="72" t="s">
        <v>99</v>
      </c>
      <c r="E164" s="27"/>
      <c r="F164" s="48">
        <f t="shared" si="8"/>
        <v>0</v>
      </c>
      <c r="G164" s="49">
        <v>0.08</v>
      </c>
      <c r="H164" s="48">
        <f t="shared" si="9"/>
        <v>0</v>
      </c>
      <c r="I164" s="30"/>
      <c r="J164" s="31"/>
      <c r="K164" s="125"/>
      <c r="L164" s="126"/>
    </row>
    <row r="165" spans="1:12" ht="15" customHeight="1" x14ac:dyDescent="0.3">
      <c r="A165" s="84"/>
      <c r="B165" s="85"/>
      <c r="C165" s="86"/>
      <c r="D165" s="87"/>
      <c r="E165" s="50"/>
      <c r="F165" s="48">
        <f>SUM(F156:F164)</f>
        <v>0</v>
      </c>
      <c r="G165" s="51"/>
      <c r="H165" s="48">
        <f>SUM(H156:H164)</f>
        <v>0</v>
      </c>
      <c r="I165" s="88"/>
      <c r="J165" s="53"/>
      <c r="K165" s="123"/>
      <c r="L165" s="124"/>
    </row>
    <row r="166" spans="1:12" s="5" customFormat="1" ht="15" customHeight="1" x14ac:dyDescent="0.3">
      <c r="A166" s="17" t="s">
        <v>15</v>
      </c>
      <c r="B166" s="75" t="s">
        <v>27</v>
      </c>
      <c r="C166" s="2"/>
      <c r="D166" s="1"/>
      <c r="F166" s="2"/>
      <c r="G166" s="10"/>
      <c r="H166" s="11"/>
      <c r="I166" s="10"/>
      <c r="J166" s="2"/>
      <c r="K166" s="2"/>
    </row>
    <row r="167" spans="1:12" s="5" customFormat="1" ht="15" customHeight="1" x14ac:dyDescent="0.3">
      <c r="A167" s="92" t="s">
        <v>48</v>
      </c>
      <c r="B167" s="93"/>
      <c r="C167" s="93"/>
      <c r="D167" s="93"/>
      <c r="E167" s="93"/>
      <c r="F167" s="93"/>
      <c r="G167" s="93"/>
      <c r="H167" s="93"/>
      <c r="I167" s="94"/>
      <c r="J167" s="13"/>
      <c r="K167" s="12" t="s">
        <v>25</v>
      </c>
    </row>
    <row r="168" spans="1:12" s="5" customFormat="1" ht="15" customHeight="1" x14ac:dyDescent="0.3">
      <c r="A168" s="92" t="s">
        <v>49</v>
      </c>
      <c r="B168" s="93"/>
      <c r="C168" s="93"/>
      <c r="D168" s="93"/>
      <c r="E168" s="93"/>
      <c r="F168" s="93"/>
      <c r="G168" s="93"/>
      <c r="H168" s="93"/>
      <c r="I168" s="94"/>
      <c r="J168" s="13"/>
      <c r="K168" s="12" t="s">
        <v>25</v>
      </c>
    </row>
    <row r="169" spans="1:12" s="5" customFormat="1" ht="15" customHeight="1" x14ac:dyDescent="0.3">
      <c r="A169" s="92" t="s">
        <v>26</v>
      </c>
      <c r="B169" s="93"/>
      <c r="C169" s="93"/>
      <c r="D169" s="93"/>
      <c r="E169" s="93"/>
      <c r="F169" s="93"/>
      <c r="G169" s="93"/>
      <c r="H169" s="93"/>
      <c r="I169" s="94"/>
      <c r="J169" s="13"/>
      <c r="K169" s="12" t="s">
        <v>25</v>
      </c>
    </row>
    <row r="170" spans="1:12" s="5" customFormat="1" ht="10.8" customHeight="1" x14ac:dyDescent="0.3">
      <c r="A170" s="17"/>
      <c r="B170" s="1" t="s">
        <v>14</v>
      </c>
      <c r="C170" s="18"/>
      <c r="D170" s="18"/>
      <c r="E170" s="18"/>
      <c r="F170" s="18"/>
      <c r="G170" s="18"/>
      <c r="H170" s="18"/>
      <c r="I170" s="18"/>
      <c r="J170" s="19"/>
      <c r="K170" s="10"/>
    </row>
    <row r="171" spans="1:12" s="5" customFormat="1" ht="15" customHeight="1" x14ac:dyDescent="0.3">
      <c r="A171" s="3" t="s">
        <v>15</v>
      </c>
      <c r="B171" s="4" t="s">
        <v>20</v>
      </c>
      <c r="C171" s="4"/>
      <c r="D171" s="4"/>
      <c r="E171" s="4"/>
      <c r="F171" s="4"/>
      <c r="L171" s="8"/>
    </row>
    <row r="172" spans="1:12" s="5" customFormat="1" ht="15" customHeight="1" x14ac:dyDescent="0.3">
      <c r="A172" s="3" t="s">
        <v>15</v>
      </c>
      <c r="B172" s="4" t="s">
        <v>122</v>
      </c>
      <c r="C172" s="4"/>
      <c r="D172" s="4"/>
      <c r="E172" s="4"/>
      <c r="J172" s="4"/>
      <c r="K172" s="4"/>
    </row>
    <row r="173" spans="1:12" s="5" customFormat="1" ht="15" customHeight="1" x14ac:dyDescent="0.3">
      <c r="A173" s="3" t="s">
        <v>15</v>
      </c>
      <c r="B173" s="14" t="s">
        <v>16</v>
      </c>
      <c r="C173" s="15"/>
      <c r="D173" s="14"/>
      <c r="E173" s="15"/>
      <c r="F173" s="15"/>
      <c r="G173" s="16"/>
      <c r="H173" s="16"/>
      <c r="I173" s="16"/>
      <c r="J173" s="15"/>
      <c r="K173" s="15"/>
    </row>
    <row r="174" spans="1:12" s="5" customFormat="1" ht="15" customHeight="1" x14ac:dyDescent="0.3">
      <c r="B174" s="16" t="s">
        <v>59</v>
      </c>
      <c r="C174" s="16"/>
      <c r="D174" s="16"/>
      <c r="E174" s="16"/>
      <c r="F174" s="16"/>
      <c r="G174" s="16"/>
      <c r="H174" s="16"/>
      <c r="I174" s="16"/>
      <c r="J174" s="16"/>
      <c r="K174" s="16"/>
    </row>
    <row r="175" spans="1:12" s="5" customFormat="1" ht="7.2" customHeight="1" x14ac:dyDescent="0.3">
      <c r="A175" s="3"/>
      <c r="B175" s="6"/>
      <c r="C175" s="6"/>
      <c r="D175" s="6"/>
      <c r="E175" s="6"/>
      <c r="F175" s="6"/>
      <c r="G175" s="6"/>
      <c r="H175" s="7"/>
      <c r="I175" s="7"/>
      <c r="J175" s="7"/>
      <c r="K175" s="7"/>
    </row>
    <row r="176" spans="1:12" s="5" customFormat="1" ht="12.75" customHeight="1" x14ac:dyDescent="0.3">
      <c r="E176" s="9"/>
      <c r="F176" s="9"/>
      <c r="I176" s="20" t="s">
        <v>28</v>
      </c>
      <c r="J176" s="9"/>
      <c r="K176" s="9"/>
      <c r="L176" s="8"/>
    </row>
    <row r="177" spans="1:12" x14ac:dyDescent="0.3">
      <c r="A177" s="83" t="s">
        <v>80</v>
      </c>
      <c r="B177" s="83"/>
      <c r="C177" s="83"/>
      <c r="D177" s="83"/>
      <c r="E177" s="83"/>
      <c r="F177" s="83"/>
      <c r="G177" s="83"/>
      <c r="H177" s="83"/>
      <c r="I177" s="83"/>
      <c r="J177" s="78"/>
      <c r="K177" s="79"/>
      <c r="L177" s="79"/>
    </row>
    <row r="178" spans="1:12" ht="61.2" x14ac:dyDescent="0.3">
      <c r="A178" s="62" t="s">
        <v>0</v>
      </c>
      <c r="B178" s="21" t="s">
        <v>24</v>
      </c>
      <c r="C178" s="63" t="s">
        <v>30</v>
      </c>
      <c r="D178" s="22" t="s">
        <v>31</v>
      </c>
      <c r="E178" s="64" t="s">
        <v>57</v>
      </c>
      <c r="F178" s="64" t="s">
        <v>32</v>
      </c>
      <c r="G178" s="63" t="s">
        <v>1</v>
      </c>
      <c r="H178" s="63" t="s">
        <v>23</v>
      </c>
      <c r="I178" s="65" t="s">
        <v>33</v>
      </c>
      <c r="J178" s="63" t="s">
        <v>2</v>
      </c>
      <c r="K178" s="8"/>
      <c r="L178" s="8"/>
    </row>
    <row r="179" spans="1:12" x14ac:dyDescent="0.3">
      <c r="A179" s="66" t="s">
        <v>36</v>
      </c>
      <c r="B179" s="67" t="s">
        <v>3</v>
      </c>
      <c r="C179" s="63" t="s">
        <v>4</v>
      </c>
      <c r="D179" s="63" t="s">
        <v>5</v>
      </c>
      <c r="E179" s="63" t="s">
        <v>6</v>
      </c>
      <c r="F179" s="68" t="s">
        <v>7</v>
      </c>
      <c r="G179" s="68" t="s">
        <v>8</v>
      </c>
      <c r="H179" s="23" t="s">
        <v>9</v>
      </c>
      <c r="I179" s="24" t="s">
        <v>10</v>
      </c>
      <c r="J179" s="122" t="s">
        <v>11</v>
      </c>
      <c r="K179" s="8"/>
      <c r="L179" s="8"/>
    </row>
    <row r="180" spans="1:12" ht="112.2" x14ac:dyDescent="0.3">
      <c r="A180" s="71" t="s">
        <v>13</v>
      </c>
      <c r="B180" s="76" t="s">
        <v>107</v>
      </c>
      <c r="C180" s="47">
        <v>40</v>
      </c>
      <c r="D180" s="72" t="s">
        <v>22</v>
      </c>
      <c r="E180" s="27"/>
      <c r="F180" s="48">
        <f>ROUND(C180*E180,2)</f>
        <v>0</v>
      </c>
      <c r="G180" s="49">
        <v>0.08</v>
      </c>
      <c r="H180" s="48">
        <f>ROUND(F180*G180+F180,2)</f>
        <v>0</v>
      </c>
      <c r="I180" s="30"/>
      <c r="J180" s="31"/>
      <c r="K180" s="8"/>
      <c r="L180" s="8"/>
    </row>
    <row r="181" spans="1:12" ht="112.2" x14ac:dyDescent="0.3">
      <c r="A181" s="71" t="s">
        <v>17</v>
      </c>
      <c r="B181" s="76" t="s">
        <v>108</v>
      </c>
      <c r="C181" s="47">
        <v>40</v>
      </c>
      <c r="D181" s="72" t="s">
        <v>22</v>
      </c>
      <c r="E181" s="27"/>
      <c r="F181" s="48">
        <f t="shared" ref="F181:F183" si="12">ROUND(C181*E181,2)</f>
        <v>0</v>
      </c>
      <c r="G181" s="49">
        <v>0.08</v>
      </c>
      <c r="H181" s="48">
        <f t="shared" ref="H181:H183" si="13">ROUND(F181*G181+F181,2)</f>
        <v>0</v>
      </c>
      <c r="I181" s="30"/>
      <c r="J181" s="31"/>
      <c r="K181" s="8"/>
      <c r="L181" s="8"/>
    </row>
    <row r="182" spans="1:12" ht="40.799999999999997" x14ac:dyDescent="0.3">
      <c r="A182" s="71" t="s">
        <v>18</v>
      </c>
      <c r="B182" s="76" t="s">
        <v>109</v>
      </c>
      <c r="C182" s="47">
        <v>40</v>
      </c>
      <c r="D182" s="72" t="s">
        <v>22</v>
      </c>
      <c r="E182" s="27"/>
      <c r="F182" s="48">
        <f t="shared" si="12"/>
        <v>0</v>
      </c>
      <c r="G182" s="49">
        <v>0.08</v>
      </c>
      <c r="H182" s="48">
        <f t="shared" si="13"/>
        <v>0</v>
      </c>
      <c r="I182" s="30"/>
      <c r="J182" s="31"/>
      <c r="K182" s="8"/>
      <c r="L182" s="8"/>
    </row>
    <row r="183" spans="1:12" ht="132.6" x14ac:dyDescent="0.3">
      <c r="A183" s="71" t="s">
        <v>19</v>
      </c>
      <c r="B183" s="127" t="s">
        <v>110</v>
      </c>
      <c r="C183" s="47">
        <v>40</v>
      </c>
      <c r="D183" s="72" t="s">
        <v>22</v>
      </c>
      <c r="E183" s="27"/>
      <c r="F183" s="48">
        <f t="shared" si="12"/>
        <v>0</v>
      </c>
      <c r="G183" s="49">
        <v>0.08</v>
      </c>
      <c r="H183" s="48">
        <f t="shared" si="13"/>
        <v>0</v>
      </c>
      <c r="I183" s="30"/>
      <c r="J183" s="31"/>
      <c r="K183" s="125"/>
      <c r="L183" s="126"/>
    </row>
    <row r="184" spans="1:12" ht="15" customHeight="1" x14ac:dyDescent="0.3">
      <c r="A184" s="84"/>
      <c r="B184" s="85"/>
      <c r="C184" s="86"/>
      <c r="D184" s="87"/>
      <c r="E184" s="50"/>
      <c r="F184" s="48">
        <f>SUM(F180:F183)</f>
        <v>0</v>
      </c>
      <c r="G184" s="51"/>
      <c r="H184" s="48">
        <f>SUM(H180:H183)</f>
        <v>0</v>
      </c>
      <c r="I184" s="88"/>
      <c r="J184" s="53"/>
      <c r="K184" s="123"/>
      <c r="L184" s="124"/>
    </row>
    <row r="185" spans="1:12" s="5" customFormat="1" ht="15" customHeight="1" x14ac:dyDescent="0.3">
      <c r="A185" s="17" t="s">
        <v>15</v>
      </c>
      <c r="B185" s="75" t="s">
        <v>27</v>
      </c>
      <c r="C185" s="2"/>
      <c r="D185" s="1"/>
      <c r="F185" s="2"/>
      <c r="G185" s="10"/>
      <c r="H185" s="11"/>
      <c r="I185" s="10"/>
      <c r="J185" s="2"/>
      <c r="K185" s="2"/>
    </row>
    <row r="186" spans="1:12" s="5" customFormat="1" ht="15" customHeight="1" x14ac:dyDescent="0.3">
      <c r="A186" s="92" t="s">
        <v>48</v>
      </c>
      <c r="B186" s="93"/>
      <c r="C186" s="93"/>
      <c r="D186" s="93"/>
      <c r="E186" s="93"/>
      <c r="F186" s="93"/>
      <c r="G186" s="93"/>
      <c r="H186" s="93"/>
      <c r="I186" s="94"/>
      <c r="J186" s="13"/>
      <c r="K186" s="12" t="s">
        <v>25</v>
      </c>
    </row>
    <row r="187" spans="1:12" s="5" customFormat="1" ht="15" customHeight="1" x14ac:dyDescent="0.3">
      <c r="A187" s="92" t="s">
        <v>49</v>
      </c>
      <c r="B187" s="93"/>
      <c r="C187" s="93"/>
      <c r="D187" s="93"/>
      <c r="E187" s="93"/>
      <c r="F187" s="93"/>
      <c r="G187" s="93"/>
      <c r="H187" s="93"/>
      <c r="I187" s="94"/>
      <c r="J187" s="13"/>
      <c r="K187" s="12" t="s">
        <v>25</v>
      </c>
    </row>
    <row r="188" spans="1:12" s="5" customFormat="1" ht="15" customHeight="1" x14ac:dyDescent="0.3">
      <c r="A188" s="92" t="s">
        <v>26</v>
      </c>
      <c r="B188" s="93"/>
      <c r="C188" s="93"/>
      <c r="D188" s="93"/>
      <c r="E188" s="93"/>
      <c r="F188" s="93"/>
      <c r="G188" s="93"/>
      <c r="H188" s="93"/>
      <c r="I188" s="94"/>
      <c r="J188" s="13"/>
      <c r="K188" s="12" t="s">
        <v>25</v>
      </c>
    </row>
    <row r="189" spans="1:12" s="5" customFormat="1" ht="10.8" customHeight="1" x14ac:dyDescent="0.3">
      <c r="A189" s="17"/>
      <c r="B189" s="1" t="s">
        <v>14</v>
      </c>
      <c r="C189" s="18"/>
      <c r="D189" s="18"/>
      <c r="E189" s="18"/>
      <c r="F189" s="18"/>
      <c r="G189" s="18"/>
      <c r="H189" s="18"/>
      <c r="I189" s="18"/>
      <c r="J189" s="19"/>
      <c r="K189" s="10"/>
    </row>
    <row r="190" spans="1:12" s="5" customFormat="1" ht="15" customHeight="1" x14ac:dyDescent="0.3">
      <c r="A190" s="3" t="s">
        <v>15</v>
      </c>
      <c r="B190" s="4" t="s">
        <v>20</v>
      </c>
      <c r="C190" s="4"/>
      <c r="D190" s="4"/>
      <c r="E190" s="4"/>
      <c r="F190" s="4"/>
      <c r="L190" s="8"/>
    </row>
    <row r="191" spans="1:12" s="5" customFormat="1" ht="15" customHeight="1" x14ac:dyDescent="0.3">
      <c r="A191" s="3" t="s">
        <v>15</v>
      </c>
      <c r="B191" s="4" t="s">
        <v>122</v>
      </c>
      <c r="C191" s="4"/>
      <c r="D191" s="4"/>
      <c r="E191" s="4"/>
      <c r="J191" s="4"/>
      <c r="K191" s="4"/>
    </row>
    <row r="192" spans="1:12" s="5" customFormat="1" ht="15" customHeight="1" x14ac:dyDescent="0.3">
      <c r="A192" s="3" t="s">
        <v>15</v>
      </c>
      <c r="B192" s="14" t="s">
        <v>16</v>
      </c>
      <c r="C192" s="15"/>
      <c r="D192" s="14"/>
      <c r="E192" s="15"/>
      <c r="F192" s="15"/>
      <c r="G192" s="16"/>
      <c r="H192" s="16"/>
      <c r="I192" s="16"/>
      <c r="J192" s="15"/>
      <c r="K192" s="15"/>
    </row>
    <row r="193" spans="1:12" s="5" customFormat="1" ht="15" customHeight="1" x14ac:dyDescent="0.3">
      <c r="B193" s="16" t="s">
        <v>59</v>
      </c>
      <c r="C193" s="16"/>
      <c r="D193" s="16"/>
      <c r="E193" s="16"/>
      <c r="F193" s="16"/>
      <c r="G193" s="16"/>
      <c r="H193" s="16"/>
      <c r="I193" s="16"/>
      <c r="J193" s="16"/>
      <c r="K193" s="16"/>
    </row>
    <row r="194" spans="1:12" s="5" customFormat="1" ht="7.2" customHeight="1" x14ac:dyDescent="0.3">
      <c r="A194" s="3"/>
      <c r="B194" s="6"/>
      <c r="C194" s="6"/>
      <c r="D194" s="6"/>
      <c r="E194" s="6"/>
      <c r="F194" s="6"/>
      <c r="G194" s="6"/>
      <c r="H194" s="7"/>
      <c r="I194" s="7"/>
      <c r="J194" s="7"/>
      <c r="K194" s="7"/>
    </row>
    <row r="195" spans="1:12" s="5" customFormat="1" ht="12.75" customHeight="1" x14ac:dyDescent="0.3">
      <c r="E195" s="9"/>
      <c r="F195" s="9"/>
      <c r="I195" s="20" t="s">
        <v>28</v>
      </c>
      <c r="J195" s="9"/>
      <c r="K195" s="9"/>
      <c r="L195" s="8"/>
    </row>
    <row r="196" spans="1:12" x14ac:dyDescent="0.3">
      <c r="A196" s="83" t="s">
        <v>79</v>
      </c>
      <c r="B196" s="83"/>
      <c r="C196" s="83"/>
      <c r="D196" s="83"/>
      <c r="E196" s="83"/>
      <c r="F196" s="83"/>
      <c r="G196" s="83"/>
      <c r="H196" s="83"/>
      <c r="I196" s="83"/>
      <c r="J196" s="78"/>
      <c r="K196" s="79"/>
      <c r="L196" s="79"/>
    </row>
    <row r="197" spans="1:12" ht="61.2" x14ac:dyDescent="0.3">
      <c r="A197" s="62" t="s">
        <v>0</v>
      </c>
      <c r="B197" s="21" t="s">
        <v>24</v>
      </c>
      <c r="C197" s="63" t="s">
        <v>30</v>
      </c>
      <c r="D197" s="22" t="s">
        <v>31</v>
      </c>
      <c r="E197" s="64" t="s">
        <v>57</v>
      </c>
      <c r="F197" s="64" t="s">
        <v>32</v>
      </c>
      <c r="G197" s="63" t="s">
        <v>1</v>
      </c>
      <c r="H197" s="63" t="s">
        <v>23</v>
      </c>
      <c r="I197" s="65" t="s">
        <v>33</v>
      </c>
      <c r="J197" s="63" t="s">
        <v>2</v>
      </c>
      <c r="K197" s="8"/>
      <c r="L197" s="8"/>
    </row>
    <row r="198" spans="1:12" x14ac:dyDescent="0.3">
      <c r="A198" s="66" t="s">
        <v>36</v>
      </c>
      <c r="B198" s="67" t="s">
        <v>3</v>
      </c>
      <c r="C198" s="63" t="s">
        <v>4</v>
      </c>
      <c r="D198" s="63" t="s">
        <v>5</v>
      </c>
      <c r="E198" s="63" t="s">
        <v>6</v>
      </c>
      <c r="F198" s="68" t="s">
        <v>7</v>
      </c>
      <c r="G198" s="68" t="s">
        <v>8</v>
      </c>
      <c r="H198" s="23" t="s">
        <v>9</v>
      </c>
      <c r="I198" s="24" t="s">
        <v>10</v>
      </c>
      <c r="J198" s="122" t="s">
        <v>11</v>
      </c>
      <c r="K198" s="8"/>
      <c r="L198" s="8"/>
    </row>
    <row r="199" spans="1:12" ht="81.599999999999994" x14ac:dyDescent="0.3">
      <c r="A199" s="71" t="s">
        <v>13</v>
      </c>
      <c r="B199" s="76" t="s">
        <v>111</v>
      </c>
      <c r="C199" s="47">
        <v>100</v>
      </c>
      <c r="D199" s="72" t="s">
        <v>22</v>
      </c>
      <c r="E199" s="27"/>
      <c r="F199" s="48">
        <f>ROUND(C199*E199,2)</f>
        <v>0</v>
      </c>
      <c r="G199" s="49">
        <v>0.08</v>
      </c>
      <c r="H199" s="48">
        <f>ROUND(F199*G199+F199,2)</f>
        <v>0</v>
      </c>
      <c r="I199" s="30"/>
      <c r="J199" s="31"/>
      <c r="K199" s="8"/>
      <c r="L199" s="8"/>
    </row>
    <row r="200" spans="1:12" ht="224.4" customHeight="1" x14ac:dyDescent="0.3">
      <c r="A200" s="71" t="s">
        <v>17</v>
      </c>
      <c r="B200" s="76" t="s">
        <v>112</v>
      </c>
      <c r="C200" s="47">
        <v>10</v>
      </c>
      <c r="D200" s="72" t="s">
        <v>22</v>
      </c>
      <c r="E200" s="27"/>
      <c r="F200" s="48">
        <f t="shared" ref="F200" si="14">ROUND(C200*E200,2)</f>
        <v>0</v>
      </c>
      <c r="G200" s="49">
        <v>0.08</v>
      </c>
      <c r="H200" s="48">
        <f t="shared" ref="H200" si="15">ROUND(F200*G200+F200,2)</f>
        <v>0</v>
      </c>
      <c r="I200" s="30"/>
      <c r="J200" s="31"/>
      <c r="K200" s="125"/>
      <c r="L200" s="126"/>
    </row>
    <row r="201" spans="1:12" ht="15" customHeight="1" x14ac:dyDescent="0.3">
      <c r="A201" s="84"/>
      <c r="B201" s="85"/>
      <c r="C201" s="86"/>
      <c r="D201" s="87"/>
      <c r="E201" s="50"/>
      <c r="F201" s="48">
        <f>SUM(F199:F200)</f>
        <v>0</v>
      </c>
      <c r="G201" s="51"/>
      <c r="H201" s="48">
        <f>SUM(H199:H200)</f>
        <v>0</v>
      </c>
      <c r="I201" s="88"/>
      <c r="J201" s="53"/>
      <c r="K201" s="123"/>
      <c r="L201" s="124"/>
    </row>
    <row r="202" spans="1:12" s="5" customFormat="1" ht="15" customHeight="1" x14ac:dyDescent="0.3">
      <c r="A202" s="17" t="s">
        <v>15</v>
      </c>
      <c r="B202" s="75" t="s">
        <v>27</v>
      </c>
      <c r="C202" s="2"/>
      <c r="D202" s="1"/>
      <c r="F202" s="2"/>
      <c r="G202" s="10"/>
      <c r="H202" s="11"/>
      <c r="I202" s="10"/>
      <c r="J202" s="2"/>
      <c r="K202" s="2"/>
    </row>
    <row r="203" spans="1:12" s="5" customFormat="1" ht="15" customHeight="1" x14ac:dyDescent="0.3">
      <c r="A203" s="92" t="s">
        <v>48</v>
      </c>
      <c r="B203" s="93"/>
      <c r="C203" s="93"/>
      <c r="D203" s="93"/>
      <c r="E203" s="93"/>
      <c r="F203" s="93"/>
      <c r="G203" s="93"/>
      <c r="H203" s="93"/>
      <c r="I203" s="94"/>
      <c r="J203" s="13"/>
      <c r="K203" s="12" t="s">
        <v>25</v>
      </c>
    </row>
    <row r="204" spans="1:12" s="5" customFormat="1" ht="15" customHeight="1" x14ac:dyDescent="0.3">
      <c r="A204" s="92" t="s">
        <v>49</v>
      </c>
      <c r="B204" s="93"/>
      <c r="C204" s="93"/>
      <c r="D204" s="93"/>
      <c r="E204" s="93"/>
      <c r="F204" s="93"/>
      <c r="G204" s="93"/>
      <c r="H204" s="93"/>
      <c r="I204" s="94"/>
      <c r="J204" s="13"/>
      <c r="K204" s="12" t="s">
        <v>25</v>
      </c>
    </row>
    <row r="205" spans="1:12" s="5" customFormat="1" ht="15" customHeight="1" x14ac:dyDescent="0.3">
      <c r="A205" s="92" t="s">
        <v>26</v>
      </c>
      <c r="B205" s="93"/>
      <c r="C205" s="93"/>
      <c r="D205" s="93"/>
      <c r="E205" s="93"/>
      <c r="F205" s="93"/>
      <c r="G205" s="93"/>
      <c r="H205" s="93"/>
      <c r="I205" s="94"/>
      <c r="J205" s="13"/>
      <c r="K205" s="12" t="s">
        <v>25</v>
      </c>
    </row>
    <row r="206" spans="1:12" s="5" customFormat="1" ht="10.8" customHeight="1" x14ac:dyDescent="0.3">
      <c r="A206" s="17"/>
      <c r="B206" s="1" t="s">
        <v>14</v>
      </c>
      <c r="C206" s="18"/>
      <c r="D206" s="18"/>
      <c r="E206" s="18"/>
      <c r="F206" s="18"/>
      <c r="G206" s="18"/>
      <c r="H206" s="18"/>
      <c r="I206" s="18"/>
      <c r="J206" s="19"/>
      <c r="K206" s="10"/>
    </row>
    <row r="207" spans="1:12" s="5" customFormat="1" ht="15" customHeight="1" x14ac:dyDescent="0.3">
      <c r="A207" s="3" t="s">
        <v>15</v>
      </c>
      <c r="B207" s="4" t="s">
        <v>20</v>
      </c>
      <c r="C207" s="4"/>
      <c r="D207" s="4"/>
      <c r="E207" s="4"/>
      <c r="F207" s="4"/>
      <c r="L207" s="8"/>
    </row>
    <row r="208" spans="1:12" s="5" customFormat="1" ht="15" customHeight="1" x14ac:dyDescent="0.3">
      <c r="A208" s="3" t="s">
        <v>15</v>
      </c>
      <c r="B208" s="4" t="s">
        <v>122</v>
      </c>
      <c r="C208" s="4"/>
      <c r="D208" s="4"/>
      <c r="E208" s="4"/>
      <c r="J208" s="4"/>
      <c r="K208" s="4"/>
    </row>
    <row r="209" spans="1:12" s="5" customFormat="1" ht="15" customHeight="1" x14ac:dyDescent="0.3">
      <c r="A209" s="3" t="s">
        <v>15</v>
      </c>
      <c r="B209" s="14" t="s">
        <v>16</v>
      </c>
      <c r="C209" s="15"/>
      <c r="D209" s="14"/>
      <c r="E209" s="15"/>
      <c r="F209" s="15"/>
      <c r="G209" s="16"/>
      <c r="H209" s="16"/>
      <c r="I209" s="16"/>
      <c r="J209" s="15"/>
      <c r="K209" s="15"/>
    </row>
    <row r="210" spans="1:12" s="5" customFormat="1" ht="15" customHeight="1" x14ac:dyDescent="0.3">
      <c r="B210" s="16" t="s">
        <v>59</v>
      </c>
      <c r="C210" s="16"/>
      <c r="D210" s="16"/>
      <c r="E210" s="16"/>
      <c r="F210" s="16"/>
      <c r="G210" s="16"/>
      <c r="H210" s="16"/>
      <c r="I210" s="16"/>
      <c r="J210" s="16"/>
      <c r="K210" s="16"/>
    </row>
    <row r="211" spans="1:12" s="5" customFormat="1" ht="7.2" customHeight="1" x14ac:dyDescent="0.3">
      <c r="A211" s="3"/>
      <c r="B211" s="6"/>
      <c r="C211" s="6"/>
      <c r="D211" s="6"/>
      <c r="E211" s="6"/>
      <c r="F211" s="6"/>
      <c r="G211" s="6"/>
      <c r="H211" s="7"/>
      <c r="I211" s="7"/>
      <c r="J211" s="7"/>
      <c r="K211" s="7"/>
    </row>
    <row r="212" spans="1:12" s="5" customFormat="1" ht="12.75" customHeight="1" x14ac:dyDescent="0.3">
      <c r="E212" s="9"/>
      <c r="F212" s="9"/>
      <c r="I212" s="20" t="s">
        <v>28</v>
      </c>
      <c r="J212" s="9"/>
      <c r="K212" s="9"/>
      <c r="L212" s="8"/>
    </row>
  </sheetData>
  <mergeCells count="43">
    <mergeCell ref="A58:I58"/>
    <mergeCell ref="A59:I59"/>
    <mergeCell ref="A36:I36"/>
    <mergeCell ref="B32:D32"/>
    <mergeCell ref="B33:D33"/>
    <mergeCell ref="B34:D34"/>
    <mergeCell ref="B53:D53"/>
    <mergeCell ref="B8:E8"/>
    <mergeCell ref="B9:E9"/>
    <mergeCell ref="B10:E10"/>
    <mergeCell ref="B11:E11"/>
    <mergeCell ref="B12:E12"/>
    <mergeCell ref="A121:I121"/>
    <mergeCell ref="A122:I122"/>
    <mergeCell ref="A143:I143"/>
    <mergeCell ref="A144:I144"/>
    <mergeCell ref="A14:I14"/>
    <mergeCell ref="A15:I15"/>
    <mergeCell ref="A16:I16"/>
    <mergeCell ref="A37:I37"/>
    <mergeCell ref="A38:I38"/>
    <mergeCell ref="B31:D31"/>
    <mergeCell ref="A102:I102"/>
    <mergeCell ref="A103:I103"/>
    <mergeCell ref="A60:I60"/>
    <mergeCell ref="B54:D54"/>
    <mergeCell ref="B55:D55"/>
    <mergeCell ref="B56:D56"/>
    <mergeCell ref="A81:I81"/>
    <mergeCell ref="A82:I82"/>
    <mergeCell ref="A83:I83"/>
    <mergeCell ref="A101:I101"/>
    <mergeCell ref="A120:I120"/>
    <mergeCell ref="A145:I145"/>
    <mergeCell ref="A203:I203"/>
    <mergeCell ref="A204:I204"/>
    <mergeCell ref="A205:I205"/>
    <mergeCell ref="A167:I167"/>
    <mergeCell ref="A186:I186"/>
    <mergeCell ref="A187:I187"/>
    <mergeCell ref="A188:I188"/>
    <mergeCell ref="A168:I168"/>
    <mergeCell ref="A169:I169"/>
  </mergeCells>
  <conditionalFormatting sqref="J36">
    <cfRule type="cellIs" dxfId="59" priority="377" operator="lessThan">
      <formula>1</formula>
    </cfRule>
    <cfRule type="cellIs" dxfId="58" priority="378" operator="greaterThan">
      <formula>4</formula>
    </cfRule>
  </conditionalFormatting>
  <conditionalFormatting sqref="J37">
    <cfRule type="cellIs" dxfId="57" priority="375" operator="lessThan">
      <formula>1</formula>
    </cfRule>
    <cfRule type="cellIs" dxfId="56" priority="376" operator="greaterThan">
      <formula>5</formula>
    </cfRule>
  </conditionalFormatting>
  <conditionalFormatting sqref="J38">
    <cfRule type="cellIs" dxfId="55" priority="373" operator="lessThan">
      <formula>45</formula>
    </cfRule>
    <cfRule type="cellIs" dxfId="54" priority="374" operator="greaterThan">
      <formula>60</formula>
    </cfRule>
  </conditionalFormatting>
  <conditionalFormatting sqref="J58">
    <cfRule type="cellIs" dxfId="53" priority="371" operator="lessThan">
      <formula>1</formula>
    </cfRule>
    <cfRule type="cellIs" dxfId="52" priority="372" operator="greaterThan">
      <formula>4</formula>
    </cfRule>
  </conditionalFormatting>
  <conditionalFormatting sqref="J59">
    <cfRule type="cellIs" dxfId="51" priority="369" operator="lessThan">
      <formula>1</formula>
    </cfRule>
    <cfRule type="cellIs" dxfId="50" priority="370" operator="greaterThan">
      <formula>5</formula>
    </cfRule>
  </conditionalFormatting>
  <conditionalFormatting sqref="J60">
    <cfRule type="cellIs" dxfId="49" priority="367" operator="lessThan">
      <formula>45</formula>
    </cfRule>
    <cfRule type="cellIs" dxfId="48" priority="368" operator="greaterThan">
      <formula>60</formula>
    </cfRule>
  </conditionalFormatting>
  <conditionalFormatting sqref="J14">
    <cfRule type="cellIs" dxfId="47" priority="383" operator="lessThan">
      <formula>1</formula>
    </cfRule>
    <cfRule type="cellIs" dxfId="46" priority="384" operator="greaterThan">
      <formula>4</formula>
    </cfRule>
  </conditionalFormatting>
  <conditionalFormatting sqref="J15">
    <cfRule type="cellIs" dxfId="45" priority="381" operator="lessThan">
      <formula>1</formula>
    </cfRule>
    <cfRule type="cellIs" dxfId="44" priority="382" operator="greaterThan">
      <formula>5</formula>
    </cfRule>
  </conditionalFormatting>
  <conditionalFormatting sqref="J16">
    <cfRule type="cellIs" dxfId="43" priority="379" operator="lessThan">
      <formula>45</formula>
    </cfRule>
    <cfRule type="cellIs" dxfId="42" priority="380" operator="greaterThan">
      <formula>60</formula>
    </cfRule>
  </conditionalFormatting>
  <conditionalFormatting sqref="J81">
    <cfRule type="cellIs" dxfId="41" priority="41" operator="lessThan">
      <formula>1</formula>
    </cfRule>
    <cfRule type="cellIs" dxfId="40" priority="42" operator="greaterThan">
      <formula>4</formula>
    </cfRule>
  </conditionalFormatting>
  <conditionalFormatting sqref="J82">
    <cfRule type="cellIs" dxfId="39" priority="39" operator="lessThan">
      <formula>1</formula>
    </cfRule>
    <cfRule type="cellIs" dxfId="38" priority="40" operator="greaterThan">
      <formula>5</formula>
    </cfRule>
  </conditionalFormatting>
  <conditionalFormatting sqref="J83">
    <cfRule type="cellIs" dxfId="37" priority="37" operator="lessThan">
      <formula>45</formula>
    </cfRule>
    <cfRule type="cellIs" dxfId="36" priority="38" operator="greaterThan">
      <formula>60</formula>
    </cfRule>
  </conditionalFormatting>
  <conditionalFormatting sqref="J101">
    <cfRule type="cellIs" dxfId="35" priority="35" operator="lessThan">
      <formula>1</formula>
    </cfRule>
    <cfRule type="cellIs" dxfId="34" priority="36" operator="greaterThan">
      <formula>4</formula>
    </cfRule>
  </conditionalFormatting>
  <conditionalFormatting sqref="J102">
    <cfRule type="cellIs" dxfId="33" priority="33" operator="lessThan">
      <formula>1</formula>
    </cfRule>
    <cfRule type="cellIs" dxfId="32" priority="34" operator="greaterThan">
      <formula>5</formula>
    </cfRule>
  </conditionalFormatting>
  <conditionalFormatting sqref="J103">
    <cfRule type="cellIs" dxfId="31" priority="31" operator="lessThan">
      <formula>45</formula>
    </cfRule>
    <cfRule type="cellIs" dxfId="30" priority="32" operator="greaterThan">
      <formula>60</formula>
    </cfRule>
  </conditionalFormatting>
  <conditionalFormatting sqref="J120">
    <cfRule type="cellIs" dxfId="29" priority="29" operator="lessThan">
      <formula>1</formula>
    </cfRule>
    <cfRule type="cellIs" dxfId="28" priority="30" operator="greaterThan">
      <formula>4</formula>
    </cfRule>
  </conditionalFormatting>
  <conditionalFormatting sqref="J121">
    <cfRule type="cellIs" dxfId="27" priority="27" operator="lessThan">
      <formula>1</formula>
    </cfRule>
    <cfRule type="cellIs" dxfId="26" priority="28" operator="greaterThan">
      <formula>5</formula>
    </cfRule>
  </conditionalFormatting>
  <conditionalFormatting sqref="J122">
    <cfRule type="cellIs" dxfId="25" priority="25" operator="lessThan">
      <formula>45</formula>
    </cfRule>
    <cfRule type="cellIs" dxfId="24" priority="26" operator="greaterThan">
      <formula>60</formula>
    </cfRule>
  </conditionalFormatting>
  <conditionalFormatting sqref="J143">
    <cfRule type="cellIs" dxfId="23" priority="23" operator="lessThan">
      <formula>1</formula>
    </cfRule>
    <cfRule type="cellIs" dxfId="22" priority="24" operator="greaterThan">
      <formula>4</formula>
    </cfRule>
  </conditionalFormatting>
  <conditionalFormatting sqref="J144">
    <cfRule type="cellIs" dxfId="21" priority="21" operator="lessThan">
      <formula>1</formula>
    </cfRule>
    <cfRule type="cellIs" dxfId="20" priority="22" operator="greaterThan">
      <formula>5</formula>
    </cfRule>
  </conditionalFormatting>
  <conditionalFormatting sqref="J145">
    <cfRule type="cellIs" dxfId="19" priority="19" operator="lessThan">
      <formula>45</formula>
    </cfRule>
    <cfRule type="cellIs" dxfId="18" priority="20" operator="greaterThan">
      <formula>60</formula>
    </cfRule>
  </conditionalFormatting>
  <conditionalFormatting sqref="J203">
    <cfRule type="cellIs" dxfId="17" priority="17" operator="lessThan">
      <formula>1</formula>
    </cfRule>
    <cfRule type="cellIs" dxfId="16" priority="18" operator="greaterThan">
      <formula>4</formula>
    </cfRule>
  </conditionalFormatting>
  <conditionalFormatting sqref="J204">
    <cfRule type="cellIs" dxfId="15" priority="15" operator="lessThan">
      <formula>1</formula>
    </cfRule>
    <cfRule type="cellIs" dxfId="14" priority="16" operator="greaterThan">
      <formula>5</formula>
    </cfRule>
  </conditionalFormatting>
  <conditionalFormatting sqref="J205">
    <cfRule type="cellIs" dxfId="13" priority="13" operator="lessThan">
      <formula>45</formula>
    </cfRule>
    <cfRule type="cellIs" dxfId="12" priority="14" operator="greaterThan">
      <formula>60</formula>
    </cfRule>
  </conditionalFormatting>
  <conditionalFormatting sqref="J167">
    <cfRule type="cellIs" dxfId="11" priority="11" operator="lessThan">
      <formula>1</formula>
    </cfRule>
    <cfRule type="cellIs" dxfId="10" priority="12" operator="greaterThan">
      <formula>4</formula>
    </cfRule>
  </conditionalFormatting>
  <conditionalFormatting sqref="J168">
    <cfRule type="cellIs" dxfId="9" priority="9" operator="lessThan">
      <formula>1</formula>
    </cfRule>
    <cfRule type="cellIs" dxfId="8" priority="10" operator="greaterThan">
      <formula>5</formula>
    </cfRule>
  </conditionalFormatting>
  <conditionalFormatting sqref="J169">
    <cfRule type="cellIs" dxfId="7" priority="7" operator="lessThan">
      <formula>45</formula>
    </cfRule>
    <cfRule type="cellIs" dxfId="6" priority="8" operator="greaterThan">
      <formula>60</formula>
    </cfRule>
  </conditionalFormatting>
  <conditionalFormatting sqref="J186">
    <cfRule type="cellIs" dxfId="5" priority="5" operator="lessThan">
      <formula>1</formula>
    </cfRule>
    <cfRule type="cellIs" dxfId="4" priority="6" operator="greaterThan">
      <formula>4</formula>
    </cfRule>
  </conditionalFormatting>
  <conditionalFormatting sqref="J187">
    <cfRule type="cellIs" dxfId="3" priority="3" operator="lessThan">
      <formula>1</formula>
    </cfRule>
    <cfRule type="cellIs" dxfId="2" priority="4" operator="greaterThan">
      <formula>5</formula>
    </cfRule>
  </conditionalFormatting>
  <conditionalFormatting sqref="J188">
    <cfRule type="cellIs" dxfId="1" priority="1" operator="lessThan">
      <formula>45</formula>
    </cfRule>
    <cfRule type="cellIs" dxfId="0" priority="2" operator="greaterThan">
      <formula>60</formula>
    </cfRule>
  </conditionalFormatting>
  <printOptions horizontalCentered="1"/>
  <pageMargins left="0.19685039370078741" right="0.19685039370078741" top="0.59055118110236227" bottom="0.19685039370078741" header="0.31496062992125984" footer="0.31496062992125984"/>
  <pageSetup paperSize="9" scale="95" orientation="landscape" horizontalDpi="4294967294" verticalDpi="4294967294" r:id="rId1"/>
  <headerFooter>
    <oddHeader>&amp;L&amp;"-,Pogrubiony"ZP/52/2019-FORMULARZ ASORTYMENTOWO-CENOWY&amp;R&amp;"-,Kursywa"Załącznik nr &amp;"-,Pogrubiona kursywa"2</oddHeader>
  </headerFooter>
  <rowBreaks count="10" manualBreakCount="10">
    <brk id="23" max="11" man="1"/>
    <brk id="45" max="11" man="1"/>
    <brk id="67" max="11" man="1"/>
    <brk id="90" max="11" man="1"/>
    <brk id="110" max="11" man="1"/>
    <brk id="129" max="11" man="1"/>
    <brk id="152" max="11" man="1"/>
    <brk id="176" max="11" man="1"/>
    <brk id="182" max="11" man="1"/>
    <brk id="19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ZP-108-2019</vt:lpstr>
      <vt:lpstr>'ZP-108-2019'!Obszar_wydruku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2019-12-17T09:26:08Z</cp:lastPrinted>
  <dcterms:created xsi:type="dcterms:W3CDTF">2016-11-14T08:12:35Z</dcterms:created>
  <dcterms:modified xsi:type="dcterms:W3CDTF">2019-12-17T09:54:36Z</dcterms:modified>
</cp:coreProperties>
</file>