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GNIESZKA A\2020 Przetargi\UZP 2020\ZP_18_2020_Radiologia\3. SIWZ, modyfikacja\"/>
    </mc:Choice>
  </mc:AlternateContent>
  <bookViews>
    <workbookView xWindow="0" yWindow="0" windowWidth="28800" windowHeight="1170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3" l="1"/>
  <c r="H4" i="13" l="1"/>
  <c r="J4" i="13" s="1"/>
  <c r="G4" i="13"/>
  <c r="H4" i="12"/>
  <c r="J4" i="12" s="1"/>
  <c r="J5" i="12" s="1"/>
  <c r="G4" i="12"/>
  <c r="H4" i="11"/>
  <c r="J4" i="11" s="1"/>
  <c r="G4" i="11"/>
  <c r="H6" i="10"/>
  <c r="J6" i="10" s="1"/>
  <c r="G6" i="10"/>
  <c r="H5" i="10"/>
  <c r="J5" i="10" s="1"/>
  <c r="G5" i="10"/>
  <c r="H4" i="10"/>
  <c r="J4" i="10" s="1"/>
  <c r="G4" i="10"/>
  <c r="J5" i="13" l="1"/>
  <c r="H5" i="12"/>
  <c r="J5" i="11"/>
  <c r="H5" i="11"/>
  <c r="J7" i="10"/>
  <c r="H7" i="10"/>
  <c r="H5" i="9" l="1"/>
  <c r="J5" i="9" s="1"/>
  <c r="H6" i="9"/>
  <c r="J6" i="9" s="1"/>
  <c r="H7" i="9"/>
  <c r="J7" i="9" s="1"/>
  <c r="G5" i="9"/>
  <c r="G6" i="9"/>
  <c r="G7" i="9"/>
  <c r="H4" i="9"/>
  <c r="G4" i="9"/>
  <c r="H8" i="9" l="1"/>
  <c r="J4" i="9"/>
  <c r="J8" i="9" s="1"/>
  <c r="H4" i="7" l="1"/>
  <c r="G4" i="7"/>
  <c r="J4" i="7" l="1"/>
  <c r="H6" i="7"/>
  <c r="H4" i="8"/>
  <c r="J4" i="8" s="1"/>
  <c r="J5" i="8" s="1"/>
  <c r="G4" i="8"/>
  <c r="H5" i="7"/>
  <c r="G5" i="7"/>
  <c r="H4" i="6"/>
  <c r="J4" i="6" s="1"/>
  <c r="J5" i="6" s="1"/>
  <c r="G4" i="6"/>
  <c r="J5" i="7" l="1"/>
  <c r="J6" i="7" s="1"/>
  <c r="H5" i="8"/>
  <c r="H5" i="6"/>
  <c r="G4" i="1"/>
  <c r="H4" i="5" l="1"/>
  <c r="J4" i="5" s="1"/>
  <c r="J5" i="5" s="1"/>
  <c r="G4" i="5"/>
  <c r="H4" i="4"/>
  <c r="H5" i="4" s="1"/>
  <c r="G4" i="4"/>
  <c r="H4" i="3"/>
  <c r="J4" i="3" s="1"/>
  <c r="J5" i="3" s="1"/>
  <c r="G4" i="3"/>
  <c r="H4" i="2"/>
  <c r="H5" i="2" s="1"/>
  <c r="G4" i="2"/>
  <c r="H4" i="1"/>
  <c r="J4" i="1" s="1"/>
  <c r="J5" i="1" s="1"/>
  <c r="J4" i="4" l="1"/>
  <c r="J5" i="4" s="1"/>
  <c r="J4" i="2"/>
  <c r="J5" i="2" s="1"/>
  <c r="H5" i="1"/>
  <c r="H5" i="3"/>
  <c r="H5" i="5"/>
</calcChain>
</file>

<file path=xl/sharedStrings.xml><?xml version="1.0" encoding="utf-8"?>
<sst xmlns="http://schemas.openxmlformats.org/spreadsheetml/2006/main" count="430" uniqueCount="63">
  <si>
    <t>Pakiet 1. Wkłady do strzykawki Spectris Solaris EP MR</t>
  </si>
  <si>
    <t>Dokładna nazwa przedmiotu zamówienia</t>
  </si>
  <si>
    <t>Ilość</t>
  </si>
  <si>
    <t>Jedn. miary</t>
  </si>
  <si>
    <t>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</si>
  <si>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</si>
  <si>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</si>
  <si>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</si>
  <si>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</si>
  <si>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</si>
  <si>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Ilość jednostek w opak. handl.</t>
  </si>
  <si>
    <t>Nazwa i nr dokumentu dopuszczającego do obrotu i używania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</si>
  <si>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</si>
  <si>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</si>
  <si>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</si>
  <si>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</si>
  <si>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</si>
  <si>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</si>
  <si>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</si>
  <si>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</si>
  <si>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</si>
  <si>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szt.</t>
  </si>
  <si>
    <t>Łączna cena pakietu</t>
  </si>
  <si>
    <t xml:space="preserve">* w przypadku większej ilości kodów spełniających warunki należy dołączyć listę kodów na dodatkowej stronie </t>
  </si>
  <si>
    <t>Określenie właściwej stawki VAT należy do Wykonawcy. Należy podać stawkę VAT obowiązującą na dzień otwarcia ofert.</t>
  </si>
  <si>
    <t>…………………</t>
  </si>
  <si>
    <t xml:space="preserve">data i podpis </t>
  </si>
  <si>
    <t>Pakiet 2. Wkłady do strzykawki Stellant CT D</t>
  </si>
  <si>
    <t xml:space="preserve">Pakiet 3. Zestaw materiałów zużywalnych wielokrotnego użytku do zastosowania ze wstrzykiwaczem Medrad Stellant </t>
  </si>
  <si>
    <t>Zestaw materiałów zużywalnych wielokrotnego użytku do zastosowania ze wstrzykiwaczem Medrad Stellant o minimalnie 12-godz. okresie użytkowania zawierający: 2 wkłady wielokrotnego napełniania (12 godz.), 2 zestawy transferowe z zaworami antyzwrotnymi i zintegrowanymi spikami, 1 złącze wielorazowego użytku (12-godz.)</t>
  </si>
  <si>
    <t xml:space="preserve">Pakiet 4. Jednorazowy dren spiralny </t>
  </si>
  <si>
    <t>Jednorazowy dren spiralny linia pacjenta dł. min.250 cm przy pełnym rozciągnięciu z dwoma zintegrowanymi zastawkami antyzwrotnymi, kompatybilny z zestawem wkładów wielokrotnego użytku do wstrzykiwacza  do Medrad Stellant.</t>
  </si>
  <si>
    <t>Pakiet 5. Złącze niskiego ciśnienia</t>
  </si>
  <si>
    <t>Wkłady do strzykawki Stellant CT  D                                     Zamawiający wymaga:
Jednorazowy, sterylny, atestowany przez producenta zestaw wkładów przeznaczony do stosowania ze wstrzykiwaczem Medrad Stellant CT Dual składający się z dwóch wkładów o poj. 200ml, złącza niskiego ciśnienia z trójnikiem „T” o długości +/- 150 cm oraz złącza szybkiego napełniania. Długość ramion jest różna i po stronie kontrastu nie przekracza 2 cm. Zestaw atestowany przez producenta wstrzykiwacza firmę Bayer/Medrad.</t>
  </si>
  <si>
    <t xml:space="preserve">Wkłady do strzykawki Spectris Solaris EP MR
Zamawiający wymaga: Jednorazowy, sterylny, atestowany przez producenta zestaw wkładów przeznaczony do zastosowania ze wstrzykiwaczem kontrastu Spectris Solaris EP MR składający się z:
• wkładu o pojemności 65ml,
• wkładu o pojemności 115ml,
• jednego ostrza typu spike dużego przeznaczonego do nakłucia pojemnika z solą fizjologiczną,
• jednego ostrza typu spike małego przeznaczonego do fiolki z kontrastem,
• łącznika niskociśnieniowego o długości ok +/- 245cm z trójnikiem „T” i jedna zastawką antyzwrotną. Długość ramion jest różna i po stronie kontrastu nie przekracza 2 cm. Zestaw atestowany przez producenta wstrzykiwacza firmę Bayer/Medrad. </t>
  </si>
  <si>
    <t>Złącze niskiego ciśnienia o wytrzymałości do 400 PSI, 152 cm długości, z trójnikiem T do wstrzykiwacza Stellant. Zamawiajacy wymaga: Łacznik niskociśnieniowy o różnej długości ramion, po stronie kontrastu nie przekraczający 2 cm. Łacznik atestowany przez producenta wstrzykiwacza firmę Bayer/Medrad.</t>
  </si>
  <si>
    <t>Pakiet 6. Sprzęt dla zakładu radiologii pediatrycznej – wkłady do strzykawki automatycznej</t>
  </si>
  <si>
    <t>Pakiet 7. Sprzęt dla zakładu radiologii pediatrycznej – elektrody</t>
  </si>
  <si>
    <t>użycie w dokumentacji określeń i nazw własnych ma jedynie charakter przykładowy i służy określeniu klasy i jakości towaru. Zamawiający wymaga, aby użyte materiały, o ile są inne, posiadały parametry jakościowe, techniczne i eksploatacyjne nie gorsze niż określone w przedmiocie zamówienia</t>
  </si>
  <si>
    <t>b.w.</t>
  </si>
  <si>
    <t>Pakiet 8. Sprzęt dla zakładu radiologii pediatrycznej – złącze szybkiego napełniania, złącze niskiego ciśnienia</t>
  </si>
  <si>
    <t>Niespełnienie parametrów granicznych spowoduje odrzucenie oferty</t>
  </si>
  <si>
    <t>Zamawiający zastrzega, iż ocenie zostanie poddana tylko ta oferta, która będzie zawierała 100% oferowanych propozycji cenowych.</t>
  </si>
  <si>
    <t>Uwaga!</t>
  </si>
  <si>
    <t>Pakiet 9. Sprzęt do przezskórnego drenażu</t>
  </si>
  <si>
    <t>Cewnik do drenażu prezskórnego
- Zawiera cewnik, metalową i plastikową kaniulę usztywniającą, trokar i nakładkę ułatwiającą wprowadzanie kaniuli do cewnika
- Średnice: 6,5F; 8,5F; 10F; 12F; 14F
- Długość 25 cm
- Cewnik przeznaczony do drenażu długotrwałego
- Mechanizm blokujący cewnik umożliwiający łatwe i wielokrotne blokowanie i odblokowywanie bez konieczności wymiany cewnika
- Posiada duże otwory boczne zapewniające wydajny drenaż:
dla rozmiaru 6,5F – co najmniej 7 otworów
dla rozmiarów 8,5F – 12F – co najmniej 8 otworów
dla rozmiaru 14F – co najmniej 9 otworów
- Taperowana końcówka z pokryciem hydrofilnym dla zapewnienia łatwego i atraumatycznego wprowadzania
- Końcówka typu pigtali
- Metalowa kaniula usztywniająca z końcówką doskonale widoczną w USG
- Kompatybilny z prowadnikiem 0,038”
- Cewnik wykonany z poliuretanu, dla zapewnienia elastyczności i  gwarancji powrotu cewnika do pierwotnego kształtu po zagięciu
- Cewnik dobrze widoczny w skopii rentgenowskiej
- W zestawie specjalna nakładka prostująca końcówkę cewnika dla ułatwienia wprowadzania kaniuli
- Centymetrowa podziałka na cewniku</t>
  </si>
  <si>
    <t>Wklady do strzykawki automatycznej Madrad Stellant, 2 sztuki po 200 ml, sterylne AB</t>
  </si>
  <si>
    <t>Elektrody zsynchronizowane z Invivo, Quatrode MRI ECG Elektrode PAD Ag/AgCl, 1 op.-25 szt.</t>
  </si>
  <si>
    <t xml:space="preserve">Elektrody zsynchronizowane z Invivo, Neonatal quatrode MRI ECG Elektrode Pad, Ag/AgCl </t>
  </si>
  <si>
    <t xml:space="preserve"> Złącze szybkiego napełniania oraz złącze niskiego ciśnienia z trójnikiem 150 cm, 24 bar/350psi</t>
  </si>
  <si>
    <t>Cewnik do drenażu przezskórnego dróg żółciowych
- Średnice: 8,5 F; 10 F; 12 F; 14 F
- Odcinek drenujący 14 cm lub 11 cm
- Cewnik przeznaczony do drenażu dróg żółciowych
- Mechanizm blokujący cewnik umożliwiający łatwe i wielokrotne blokowanie i odblokowywanie bez konieczności wymiany cewnika
- Posiada duże otwory boczne zapewniające wydajny drenaż:
dla rozmiaru 8,5F – co najmniej 17 otworów
dla rozmiarów 12-14F – co najmniej 18 otworów
- Taperowana końcówka z pokryciem hydrofilnym dla zapewnienia łatwego i atraumatycznego wprowadzania
- Końcówka typu pigtali
- Metalowa kaniula usztywniająca z końcówką doskonale widoczną w USG
- Kompatybilny z prowadnikiem 0,038”
- Cewnik wykonany z poliuretanu, dla zapewnienia elastyczności i  gwarancji powrotu cewnika do pierwotnego kształtu po zagięciu
- Cewnik dobrze widoczny w skopii rentgenowskiej
- W zestawie specjalna nakładka prostująca końcówkę cewnika dla ułatwienia wprowadzania kaniuli
- Centymetrowa podziałka na cewniku
- Odległość od zakończenia pigtail do skrajnego dystalnego otworu drenującego: 5 cm lub 2 cm</t>
  </si>
  <si>
    <t>Zestaw do uzyskiwania dostępu pozanaczyniowego
- W zestawie introduktor, dylator, igła dwuczęściowa i 2 prowadniki
- Długość 20cm
- Średnica 6F
- Prowadnik stalowy 0,018” o długości 60cm
- Prowadnik 0,038” o długości 150cm dwustronny (końcówka 3mm J i prosta)
- Igła 21G x 15cm z trokarem
- Zestaw przeznaczony do uzyskiwania dostępu poza naczyniowego prowadnika 0,038”
- Marker cieniujący RTG na końcu introduktora
- Igła widoczna w USG</t>
  </si>
  <si>
    <t>Urządzenie do mocowania cewników do drenażu
- Urządzenie samoprzylepne bez igły, zapewniające prostą obserwację, ochronę i czyszczenie
- Do cewników do drenażu o średnicach 6 F – 24 F
- Materiał przyjazny dla skóry, dopasowujący się do anatomii ciała
- Materiał bez włókien
- Substancja przywierająca - hydrokolid
- Pokryty żebrowanym materiałem
- Plastikowa nakładka zapewniająca osłonę miejsca nakłucia w trakcie prysznica</t>
  </si>
  <si>
    <t>Dren przezskórny jednostopniowy
- Cewnik typu Pigtail
- Rozmiary 6-12F do wyboru przez Zamawiającego
- W zestawie dren, kaniula prostująca cewnik.</t>
  </si>
  <si>
    <t>Łącznik luer - worek
- Łącznik do worka na mocz z mechanizmem obrotowym zapobiegającym przypadkowemu zablokowaniu odpływu.
- Umożliwia połącznie zakończenia typu luer ze standardowym workiem na mocz</t>
  </si>
  <si>
    <t>Prowadnica
- Jednorazowa, sterylna.
- Prowadnica sztywna z miękkim końcem na dł. 4,5cm, dalej na dł. 5,5cm półsztywna.
- dł. 70cm 85cm lub 100cm do wyboru przez zamawiającego</t>
  </si>
  <si>
    <t>Dren przezskórny 2-stopniowy
- Cewnik typu Pigtail z oczkami drenującymi wykonany z poliuretanu
- Dystalna część cewnika pokryta hydrożelem w celu zmniejszenia traumatyzacji tkanek
- Rozmiary 8F/9F/10F do wyboru przez Zamawiającego
- W zestawie igła punkcyjna 18G dł. co najmniej 15cm, prowadnik umożliwiający dostęp przez igłę punkcyjną, dren, kranik na złącze typu luer, kaniula prostująca cewnik.</t>
  </si>
  <si>
    <t>Pakiet 11. Sprzęt do przezskórnego drenażu pod kontrolą USG II</t>
  </si>
  <si>
    <t>Pakiet 10.  Sprzęt do przezskórnego drenażu pod kontrolą USG I</t>
  </si>
  <si>
    <t>Pakiet 12. Sprzęt do biopsji histologicznej</t>
  </si>
  <si>
    <t>Jednorazowy pistolet do biopsji
- Jednorazowy pistolet do biopsji grubo-igłowej, działający jako automat oraz pół-automat.
- Pistolet posiada dwa osobne przyciski: jedne dla funkcji automatu, drugi dla pół-automatu.
- Skalowanie igły co 1 cm.
- Dobra widoczność w USG.
- Rozmiary 14-20G
- Długości: 6/9/11/15/20 cm</t>
  </si>
  <si>
    <t>Pakiet 13. Sprzęt do biopsji cytologicznej</t>
  </si>
  <si>
    <t>Igła typu Chiba
- Sterylna igła o z zakończeniem typu Chiba.
- Igła z mandrynem
- Rozmiary: 18G, 20G, 22G
- Różne oznaczenia kolorystyczne dla różnych średnic
- Długości od 9 do 25cm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</si>
</sst>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55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</cellStyleXfs>
  <cellXfs count="110">
    <xf numFmtId="0" fontId="0" fillId="0" borderId="0" xfId="0"/>
    <xf numFmtId="0" fontId="6" fillId="0" borderId="6" xfId="7" quotePrefix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left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19" fillId="0" borderId="1" xfId="7" quotePrefix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left" vertical="center" wrapText="1"/>
    </xf>
    <xf numFmtId="0" fontId="20" fillId="0" borderId="1" xfId="3" applyNumberFormat="1" applyFont="1" applyFill="1" applyBorder="1" applyAlignment="1">
      <alignment horizontal="center" vertical="center" wrapText="1"/>
    </xf>
    <xf numFmtId="0" fontId="23" fillId="0" borderId="1" xfId="11" applyFont="1" applyFill="1" applyBorder="1" applyAlignment="1">
      <alignment horizontal="left" vertical="center" wrapText="1"/>
    </xf>
    <xf numFmtId="0" fontId="16" fillId="0" borderId="0" xfId="4" applyFont="1" applyFill="1" applyBorder="1" applyAlignment="1">
      <alignment horizontal="left" vertical="center"/>
    </xf>
    <xf numFmtId="0" fontId="2" fillId="0" borderId="0" xfId="3" applyFont="1" applyFill="1" applyAlignment="1">
      <alignment horizontal="left" vertical="center" wrapText="1"/>
    </xf>
    <xf numFmtId="0" fontId="3" fillId="0" borderId="0" xfId="4" applyFill="1" applyAlignment="1">
      <alignment vertical="center"/>
    </xf>
    <xf numFmtId="0" fontId="3" fillId="0" borderId="0" xfId="4" applyFont="1" applyFill="1" applyBorder="1" applyAlignment="1">
      <alignment vertical="center"/>
    </xf>
    <xf numFmtId="0" fontId="6" fillId="0" borderId="4" xfId="5" quotePrefix="1" applyFont="1" applyFill="1" applyBorder="1" applyAlignment="1">
      <alignment horizontal="center" vertical="center" wrapText="1"/>
    </xf>
    <xf numFmtId="0" fontId="6" fillId="0" borderId="5" xfId="6" quotePrefix="1" applyFont="1" applyFill="1" applyBorder="1" applyAlignment="1">
      <alignment horizontal="center" vertical="center" wrapText="1"/>
    </xf>
    <xf numFmtId="0" fontId="6" fillId="0" borderId="7" xfId="4" quotePrefix="1" applyFont="1" applyFill="1" applyBorder="1" applyAlignment="1">
      <alignment horizontal="center" vertical="center" wrapText="1"/>
    </xf>
    <xf numFmtId="0" fontId="6" fillId="0" borderId="4" xfId="4" quotePrefix="1" applyFont="1" applyFill="1" applyBorder="1" applyAlignment="1">
      <alignment horizontal="center" vertical="center" wrapText="1"/>
    </xf>
    <xf numFmtId="0" fontId="6" fillId="0" borderId="5" xfId="4" quotePrefix="1" applyFont="1" applyFill="1" applyBorder="1" applyAlignment="1">
      <alignment horizontal="center" vertical="center" wrapText="1"/>
    </xf>
    <xf numFmtId="0" fontId="6" fillId="0" borderId="6" xfId="4" quotePrefix="1" applyFont="1" applyFill="1" applyBorder="1" applyAlignment="1">
      <alignment horizontal="center" vertical="center" wrapText="1"/>
    </xf>
    <xf numFmtId="0" fontId="6" fillId="0" borderId="6" xfId="5" quotePrefix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10" fillId="0" borderId="1" xfId="1" applyNumberFormat="1" applyFont="1" applyFill="1" applyBorder="1" applyAlignment="1">
      <alignment horizontal="right" vertical="center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6" fillId="0" borderId="1" xfId="5" quotePrefix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vertical="center"/>
    </xf>
    <xf numFmtId="44" fontId="4" fillId="0" borderId="0" xfId="9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9" applyFont="1" applyFill="1" applyBorder="1" applyAlignment="1">
      <alignment horizontal="center" vertical="center"/>
    </xf>
    <xf numFmtId="0" fontId="12" fillId="0" borderId="0" xfId="4" applyFont="1" applyFill="1" applyAlignment="1">
      <alignment vertical="center"/>
    </xf>
    <xf numFmtId="0" fontId="3" fillId="0" borderId="0" xfId="4" applyFill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 vertical="center"/>
    </xf>
    <xf numFmtId="0" fontId="16" fillId="0" borderId="0" xfId="4" applyFont="1" applyFill="1" applyAlignment="1">
      <alignment vertical="center"/>
    </xf>
    <xf numFmtId="0" fontId="16" fillId="0" borderId="0" xfId="4" applyFont="1" applyFill="1" applyBorder="1" applyAlignment="1">
      <alignment vertical="center"/>
    </xf>
    <xf numFmtId="0" fontId="19" fillId="0" borderId="10" xfId="5" quotePrefix="1" applyFont="1" applyFill="1" applyBorder="1" applyAlignment="1">
      <alignment horizontal="center" vertical="center" wrapText="1"/>
    </xf>
    <xf numFmtId="0" fontId="19" fillId="0" borderId="11" xfId="6" quotePrefix="1" applyFont="1" applyFill="1" applyBorder="1" applyAlignment="1">
      <alignment horizontal="center" vertical="center" wrapText="1"/>
    </xf>
    <xf numFmtId="0" fontId="19" fillId="0" borderId="12" xfId="4" quotePrefix="1" applyFont="1" applyFill="1" applyBorder="1" applyAlignment="1">
      <alignment horizontal="center" vertical="center" wrapText="1"/>
    </xf>
    <xf numFmtId="0" fontId="19" fillId="0" borderId="4" xfId="4" quotePrefix="1" applyFont="1" applyFill="1" applyBorder="1" applyAlignment="1">
      <alignment horizontal="center" vertical="center" wrapText="1"/>
    </xf>
    <xf numFmtId="0" fontId="19" fillId="0" borderId="10" xfId="4" quotePrefix="1" applyFont="1" applyFill="1" applyBorder="1" applyAlignment="1">
      <alignment horizontal="center" vertical="center" wrapText="1"/>
    </xf>
    <xf numFmtId="0" fontId="19" fillId="0" borderId="5" xfId="4" quotePrefix="1" applyFont="1" applyFill="1" applyBorder="1" applyAlignment="1">
      <alignment horizontal="center" vertical="center" wrapText="1"/>
    </xf>
    <xf numFmtId="0" fontId="19" fillId="0" borderId="1" xfId="5" quotePrefix="1" applyFont="1" applyFill="1" applyBorder="1" applyAlignment="1">
      <alignment horizontal="center" vertical="center" wrapText="1"/>
    </xf>
    <xf numFmtId="0" fontId="23" fillId="0" borderId="0" xfId="0" applyFont="1" applyFill="1"/>
    <xf numFmtId="0" fontId="16" fillId="0" borderId="1" xfId="4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44" fontId="20" fillId="0" borderId="1" xfId="1" applyFont="1" applyFill="1" applyBorder="1" applyAlignment="1">
      <alignment horizontal="center" vertical="center" wrapText="1"/>
    </xf>
    <xf numFmtId="44" fontId="16" fillId="0" borderId="1" xfId="1" applyNumberFormat="1" applyFont="1" applyFill="1" applyBorder="1" applyAlignment="1">
      <alignment horizontal="center" vertical="center"/>
    </xf>
    <xf numFmtId="44" fontId="16" fillId="0" borderId="1" xfId="1" applyNumberFormat="1" applyFont="1" applyFill="1" applyBorder="1" applyAlignment="1">
      <alignment horizontal="right" vertical="center"/>
    </xf>
    <xf numFmtId="1" fontId="16" fillId="0" borderId="1" xfId="2" applyNumberFormat="1" applyFont="1" applyFill="1" applyBorder="1" applyAlignment="1">
      <alignment horizontal="center" vertical="center"/>
    </xf>
    <xf numFmtId="0" fontId="16" fillId="0" borderId="0" xfId="8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13" xfId="9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4" applyFont="1" applyFill="1" applyAlignment="1">
      <alignment horizontal="center" vertical="center"/>
    </xf>
    <xf numFmtId="0" fontId="18" fillId="0" borderId="0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/>
    </xf>
    <xf numFmtId="0" fontId="21" fillId="0" borderId="0" xfId="4" applyFont="1" applyFill="1" applyAlignment="1">
      <alignment horizontal="center" vertical="center"/>
    </xf>
    <xf numFmtId="0" fontId="15" fillId="0" borderId="0" xfId="3" applyFont="1" applyFill="1" applyAlignment="1">
      <alignment horizontal="left" vertical="center" wrapText="1"/>
    </xf>
    <xf numFmtId="0" fontId="19" fillId="0" borderId="1" xfId="4" quotePrefix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/>
    </xf>
    <xf numFmtId="44" fontId="17" fillId="0" borderId="0" xfId="9" applyNumberFormat="1" applyFont="1" applyFill="1" applyBorder="1" applyAlignment="1">
      <alignment vertical="center"/>
    </xf>
    <xf numFmtId="0" fontId="23" fillId="0" borderId="1" xfId="1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21" fillId="0" borderId="0" xfId="9" applyFont="1" applyFill="1" applyBorder="1" applyAlignment="1">
      <alignment vertical="center"/>
    </xf>
    <xf numFmtId="0" fontId="17" fillId="0" borderId="0" xfId="9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4" fontId="16" fillId="0" borderId="0" xfId="4" applyNumberFormat="1" applyFont="1" applyFill="1" applyAlignment="1">
      <alignment horizontal="center" vertical="center"/>
    </xf>
    <xf numFmtId="0" fontId="16" fillId="0" borderId="0" xfId="4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4" fillId="2" borderId="1" xfId="4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4" fontId="10" fillId="2" borderId="1" xfId="1" applyNumberFormat="1" applyFont="1" applyFill="1" applyBorder="1" applyAlignment="1">
      <alignment horizontal="center" vertical="center"/>
    </xf>
    <xf numFmtId="44" fontId="4" fillId="2" borderId="8" xfId="9" applyNumberFormat="1" applyFont="1" applyFill="1" applyBorder="1" applyAlignment="1">
      <alignment vertical="center"/>
    </xf>
    <xf numFmtId="0" fontId="17" fillId="2" borderId="1" xfId="4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44" fontId="17" fillId="2" borderId="1" xfId="9" applyNumberFormat="1" applyFont="1" applyFill="1" applyBorder="1" applyAlignment="1">
      <alignment vertical="center"/>
    </xf>
    <xf numFmtId="44" fontId="16" fillId="2" borderId="1" xfId="1" applyNumberFormat="1" applyFont="1" applyFill="1" applyBorder="1" applyAlignment="1">
      <alignment horizontal="center" vertical="center"/>
    </xf>
    <xf numFmtId="44" fontId="20" fillId="2" borderId="1" xfId="1" applyFont="1" applyFill="1" applyBorder="1" applyAlignment="1">
      <alignment horizontal="center" vertical="center" wrapText="1"/>
    </xf>
    <xf numFmtId="0" fontId="19" fillId="0" borderId="4" xfId="5" quotePrefix="1" applyFont="1" applyFill="1" applyBorder="1" applyAlignment="1">
      <alignment horizontal="center" vertical="center" wrapText="1"/>
    </xf>
    <xf numFmtId="0" fontId="19" fillId="0" borderId="5" xfId="6" quotePrefix="1" applyFont="1" applyFill="1" applyBorder="1" applyAlignment="1">
      <alignment horizontal="center" vertical="center" wrapText="1"/>
    </xf>
    <xf numFmtId="0" fontId="19" fillId="0" borderId="6" xfId="7" quotePrefix="1" applyFont="1" applyFill="1" applyBorder="1" applyAlignment="1">
      <alignment horizontal="center" vertical="center" wrapText="1"/>
    </xf>
    <xf numFmtId="0" fontId="19" fillId="0" borderId="7" xfId="4" quotePrefix="1" applyFont="1" applyFill="1" applyBorder="1" applyAlignment="1">
      <alignment horizontal="center" vertical="center" wrapText="1"/>
    </xf>
    <xf numFmtId="44" fontId="17" fillId="2" borderId="8" xfId="9" applyNumberFormat="1" applyFont="1" applyFill="1" applyBorder="1" applyAlignment="1">
      <alignment vertical="center"/>
    </xf>
    <xf numFmtId="0" fontId="16" fillId="0" borderId="1" xfId="10" applyFont="1" applyFill="1" applyBorder="1" applyAlignment="1">
      <alignment horizontal="left" vertical="center" wrapText="1"/>
    </xf>
    <xf numFmtId="0" fontId="16" fillId="0" borderId="1" xfId="11" applyFont="1" applyFill="1" applyBorder="1" applyAlignment="1">
      <alignment horizontal="left" vertical="center" wrapText="1"/>
    </xf>
    <xf numFmtId="1" fontId="16" fillId="0" borderId="1" xfId="11" applyNumberFormat="1" applyFont="1" applyFill="1" applyBorder="1" applyAlignment="1">
      <alignment horizontal="left" vertical="center" wrapText="1"/>
    </xf>
    <xf numFmtId="0" fontId="24" fillId="0" borderId="1" xfId="10" applyFont="1" applyFill="1" applyBorder="1" applyAlignment="1">
      <alignment horizontal="left" vertical="center" wrapText="1"/>
    </xf>
    <xf numFmtId="44" fontId="16" fillId="3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" fillId="0" borderId="0" xfId="3" applyFont="1" applyFill="1" applyAlignment="1">
      <alignment horizontal="left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6" fillId="0" borderId="2" xfId="5" quotePrefix="1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/>
    </xf>
    <xf numFmtId="0" fontId="15" fillId="0" borderId="0" xfId="3" applyFont="1" applyFill="1" applyAlignment="1">
      <alignment horizontal="left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9" fillId="0" borderId="9" xfId="5" quotePrefix="1" applyFont="1" applyFill="1" applyBorder="1" applyAlignment="1">
      <alignment horizontal="center" vertical="center" wrapText="1"/>
    </xf>
    <xf numFmtId="0" fontId="19" fillId="0" borderId="3" xfId="5" applyFont="1" applyFill="1" applyBorder="1" applyAlignment="1">
      <alignment horizontal="center" vertical="center" wrapText="1"/>
    </xf>
    <xf numFmtId="0" fontId="17" fillId="0" borderId="13" xfId="9" applyFont="1" applyFill="1" applyBorder="1" applyAlignment="1">
      <alignment horizontal="center" vertical="center"/>
    </xf>
    <xf numFmtId="0" fontId="12" fillId="0" borderId="0" xfId="4" applyFont="1" applyFill="1" applyAlignment="1">
      <alignment horizontal="left" vertical="top" wrapText="1"/>
    </xf>
    <xf numFmtId="0" fontId="19" fillId="0" borderId="2" xfId="5" quotePrefix="1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/>
    </xf>
  </cellXfs>
  <cellStyles count="12">
    <cellStyle name="Normalny" xfId="0" builtinId="0"/>
    <cellStyle name="Normalny_Arkusz1" xfId="11"/>
    <cellStyle name="Normalny_Arkusz1_Arkusz2" xfId="10"/>
    <cellStyle name="Normalny_Arkusz11" xfId="6"/>
    <cellStyle name="Normalny_Arkusz13" xfId="5"/>
    <cellStyle name="Normalny_Arkusz5" xfId="9"/>
    <cellStyle name="Normalny_Arkusz9" xfId="8"/>
    <cellStyle name="Normalny_kardiowert_w2-zal2" xfId="4"/>
    <cellStyle name="Normalny_pak. nr 1, 2009" xfId="7"/>
    <cellStyle name="Normalny_Przedmiot zamówienia - załącznik2" xfId="3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ED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Layout" zoomScale="80" zoomScaleNormal="90" zoomScaleSheetLayoutView="80" zoomScalePageLayoutView="80" workbookViewId="0">
      <selection activeCell="F4" sqref="F4"/>
    </sheetView>
  </sheetViews>
  <sheetFormatPr defaultColWidth="11.42578125" defaultRowHeight="12.75" x14ac:dyDescent="0.2"/>
  <cols>
    <col min="1" max="1" width="8.28515625" style="10" customWidth="1"/>
    <col min="2" max="2" width="40.2851562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1.42578125" style="36" customWidth="1"/>
    <col min="12" max="12" width="19.42578125" style="10" customWidth="1"/>
    <col min="13" max="16384" width="11.42578125" style="10"/>
  </cols>
  <sheetData>
    <row r="1" spans="1:12" ht="21.75" customHeigh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"/>
    </row>
    <row r="2" spans="1:12" s="11" customFormat="1" ht="52.5" customHeight="1" x14ac:dyDescent="0.2">
      <c r="A2" s="98" t="s">
        <v>1</v>
      </c>
      <c r="B2" s="98"/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7" t="s">
        <v>11</v>
      </c>
    </row>
    <row r="3" spans="1:12" s="19" customFormat="1" ht="13.5" customHeight="1" x14ac:dyDescent="0.2">
      <c r="A3" s="99" t="s">
        <v>12</v>
      </c>
      <c r="B3" s="100"/>
      <c r="C3" s="12" t="s">
        <v>13</v>
      </c>
      <c r="D3" s="13" t="s">
        <v>14</v>
      </c>
      <c r="E3" s="1" t="s">
        <v>15</v>
      </c>
      <c r="F3" s="1" t="s">
        <v>16</v>
      </c>
      <c r="G3" s="14" t="s">
        <v>17</v>
      </c>
      <c r="H3" s="15" t="s">
        <v>18</v>
      </c>
      <c r="I3" s="15" t="s">
        <v>19</v>
      </c>
      <c r="J3" s="16" t="s">
        <v>20</v>
      </c>
      <c r="K3" s="17">
        <v>10</v>
      </c>
      <c r="L3" s="18">
        <v>11</v>
      </c>
    </row>
    <row r="4" spans="1:12" s="11" customFormat="1" ht="252" customHeight="1" x14ac:dyDescent="0.2">
      <c r="A4" s="2" t="s">
        <v>12</v>
      </c>
      <c r="B4" s="20" t="s">
        <v>34</v>
      </c>
      <c r="C4" s="3">
        <v>450</v>
      </c>
      <c r="D4" s="21" t="s">
        <v>21</v>
      </c>
      <c r="E4" s="22"/>
      <c r="F4" s="23"/>
      <c r="G4" s="78">
        <f>ROUND(F4*(1+(I4/100)),2)</f>
        <v>0</v>
      </c>
      <c r="H4" s="24">
        <f>C4*F4</f>
        <v>0</v>
      </c>
      <c r="I4" s="25">
        <v>8</v>
      </c>
      <c r="J4" s="24">
        <f>H4+H4*I4/100</f>
        <v>0</v>
      </c>
      <c r="K4" s="26">
        <v>50</v>
      </c>
      <c r="L4" s="27"/>
    </row>
    <row r="5" spans="1:12" s="33" customFormat="1" x14ac:dyDescent="0.2">
      <c r="A5" s="28"/>
      <c r="B5" s="28"/>
      <c r="C5" s="29"/>
      <c r="D5" s="30"/>
      <c r="E5" s="31"/>
      <c r="F5" s="101" t="s">
        <v>22</v>
      </c>
      <c r="G5" s="101"/>
      <c r="H5" s="79">
        <f>SUM(H4:H4)</f>
        <v>0</v>
      </c>
      <c r="I5" s="31"/>
      <c r="J5" s="79">
        <f>SUM(J4:J4)</f>
        <v>0</v>
      </c>
      <c r="K5" s="32"/>
      <c r="L5" s="10"/>
    </row>
    <row r="6" spans="1:12" s="33" customFormat="1" x14ac:dyDescent="0.2">
      <c r="A6" s="28"/>
      <c r="B6" s="28"/>
      <c r="C6" s="29"/>
      <c r="D6" s="30"/>
      <c r="E6" s="31"/>
      <c r="F6" s="34"/>
      <c r="G6" s="34"/>
      <c r="H6" s="32"/>
      <c r="I6" s="31"/>
      <c r="J6" s="32"/>
      <c r="K6" s="32"/>
      <c r="L6" s="10"/>
    </row>
    <row r="7" spans="1:12" s="39" customFormat="1" x14ac:dyDescent="0.2">
      <c r="A7" s="39" t="s">
        <v>23</v>
      </c>
      <c r="E7" s="60"/>
      <c r="F7" s="61"/>
      <c r="G7" s="62"/>
      <c r="H7" s="60"/>
      <c r="I7" s="60"/>
      <c r="J7" s="60"/>
      <c r="K7" s="60"/>
    </row>
    <row r="8" spans="1:12" s="39" customFormat="1" x14ac:dyDescent="0.2">
      <c r="E8" s="60"/>
      <c r="F8" s="61"/>
      <c r="G8" s="60"/>
      <c r="H8" s="60"/>
      <c r="I8" s="60"/>
      <c r="J8" s="60"/>
      <c r="K8" s="60"/>
    </row>
    <row r="9" spans="1:12" s="39" customFormat="1" ht="19.5" customHeight="1" x14ac:dyDescent="0.2">
      <c r="A9" s="8" t="s">
        <v>43</v>
      </c>
      <c r="B9" s="8"/>
      <c r="C9" s="8"/>
      <c r="D9" s="8"/>
      <c r="E9" s="8"/>
      <c r="F9" s="63"/>
      <c r="I9" s="40"/>
      <c r="J9" s="40"/>
      <c r="K9" s="60"/>
    </row>
    <row r="10" spans="1:12" s="39" customFormat="1" ht="12.75" customHeight="1" x14ac:dyDescent="0.2">
      <c r="A10" s="74" t="s">
        <v>42</v>
      </c>
      <c r="E10" s="60"/>
      <c r="F10" s="8"/>
      <c r="G10" s="8"/>
      <c r="H10" s="40"/>
      <c r="I10" s="40"/>
      <c r="J10" s="40"/>
      <c r="K10" s="60"/>
    </row>
    <row r="11" spans="1:12" s="39" customFormat="1" ht="12.75" customHeight="1" x14ac:dyDescent="0.2">
      <c r="A11" s="74" t="s">
        <v>41</v>
      </c>
      <c r="E11" s="60"/>
      <c r="F11" s="60"/>
      <c r="G11" s="60"/>
      <c r="H11" s="60"/>
      <c r="I11" s="60"/>
      <c r="J11" s="73"/>
      <c r="K11" s="60"/>
    </row>
    <row r="12" spans="1:12" s="39" customFormat="1" ht="12.75" customHeight="1" x14ac:dyDescent="0.2">
      <c r="A12" s="75" t="s">
        <v>24</v>
      </c>
      <c r="E12" s="60"/>
      <c r="F12" s="60"/>
      <c r="G12" s="60"/>
      <c r="H12" s="60"/>
      <c r="I12" s="60"/>
      <c r="J12" s="60"/>
      <c r="K12" s="60"/>
    </row>
    <row r="13" spans="1:12" s="39" customFormat="1" ht="12.75" customHeight="1" x14ac:dyDescent="0.2">
      <c r="A13" s="74"/>
      <c r="E13" s="60"/>
      <c r="F13" s="60"/>
      <c r="G13" s="60"/>
      <c r="H13" s="60"/>
      <c r="I13" s="60"/>
      <c r="J13" s="60"/>
      <c r="K13" s="60"/>
    </row>
    <row r="14" spans="1:12" s="39" customFormat="1" x14ac:dyDescent="0.2">
      <c r="E14" s="60"/>
      <c r="F14" s="60"/>
      <c r="G14" s="60"/>
      <c r="I14" s="60"/>
      <c r="J14" s="60" t="s">
        <v>25</v>
      </c>
      <c r="K14" s="60"/>
    </row>
    <row r="15" spans="1:12" x14ac:dyDescent="0.2">
      <c r="H15" s="10"/>
      <c r="J15" s="38" t="s">
        <v>26</v>
      </c>
    </row>
    <row r="19" spans="12:12" x14ac:dyDescent="0.2">
      <c r="L19" s="35"/>
    </row>
    <row r="20" spans="12:12" x14ac:dyDescent="0.2">
      <c r="L20" s="35"/>
    </row>
    <row r="21" spans="12:12" x14ac:dyDescent="0.2">
      <c r="L21" s="35"/>
    </row>
    <row r="22" spans="12:12" x14ac:dyDescent="0.2">
      <c r="L22" s="35"/>
    </row>
    <row r="23" spans="12:12" x14ac:dyDescent="0.2">
      <c r="L23" s="35"/>
    </row>
    <row r="24" spans="12:12" x14ac:dyDescent="0.2">
      <c r="L24" s="35"/>
    </row>
    <row r="25" spans="12:12" x14ac:dyDescent="0.2">
      <c r="L25" s="35"/>
    </row>
  </sheetData>
  <mergeCells count="4">
    <mergeCell ref="A1:J1"/>
    <mergeCell ref="A2:B2"/>
    <mergeCell ref="A3:B3"/>
    <mergeCell ref="F5:G5"/>
  </mergeCells>
  <pageMargins left="0.28000000000000003" right="0.26" top="1" bottom="0.51" header="0.33" footer="0.23"/>
  <pageSetup paperSize="9" scale="83" fitToHeight="0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Layout" topLeftCell="B1" zoomScaleNormal="100" zoomScaleSheetLayoutView="80" workbookViewId="0">
      <selection activeCell="F4" sqref="F4:F6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9.42578125" style="10" customWidth="1"/>
    <col min="12" max="16384" width="11.42578125" style="10"/>
  </cols>
  <sheetData>
    <row r="1" spans="1:11" ht="15" x14ac:dyDescent="0.2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  <c r="K1" s="39"/>
    </row>
    <row r="2" spans="1:11" s="11" customFormat="1" ht="38.25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1" t="s">
        <v>11</v>
      </c>
    </row>
    <row r="3" spans="1:11" s="19" customFormat="1" ht="12" x14ac:dyDescent="0.2">
      <c r="A3" s="108" t="s">
        <v>12</v>
      </c>
      <c r="B3" s="105"/>
      <c r="C3" s="85" t="s">
        <v>13</v>
      </c>
      <c r="D3" s="86" t="s">
        <v>14</v>
      </c>
      <c r="E3" s="87" t="s">
        <v>15</v>
      </c>
      <c r="F3" s="87" t="s">
        <v>16</v>
      </c>
      <c r="G3" s="88" t="s">
        <v>17</v>
      </c>
      <c r="H3" s="44" t="s">
        <v>18</v>
      </c>
      <c r="I3" s="44" t="s">
        <v>19</v>
      </c>
      <c r="J3" s="46" t="s">
        <v>20</v>
      </c>
      <c r="K3" s="47">
        <v>11</v>
      </c>
    </row>
    <row r="4" spans="1:11" s="11" customFormat="1" ht="72" x14ac:dyDescent="0.2">
      <c r="A4" s="5" t="s">
        <v>12</v>
      </c>
      <c r="B4" s="68" t="s">
        <v>53</v>
      </c>
      <c r="C4" s="6">
        <v>10</v>
      </c>
      <c r="D4" s="49" t="s">
        <v>21</v>
      </c>
      <c r="E4" s="50"/>
      <c r="F4" s="84"/>
      <c r="G4" s="94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47"/>
    </row>
    <row r="5" spans="1:11" s="11" customFormat="1" ht="96" x14ac:dyDescent="0.2">
      <c r="A5" s="5" t="s">
        <v>13</v>
      </c>
      <c r="B5" s="96" t="s">
        <v>54</v>
      </c>
      <c r="C5" s="6">
        <v>30</v>
      </c>
      <c r="D5" s="49" t="s">
        <v>21</v>
      </c>
      <c r="E5" s="50"/>
      <c r="F5" s="84"/>
      <c r="G5" s="94">
        <f t="shared" ref="G5:G6" si="0">ROUND(F5*(1+(I5/100)),2)</f>
        <v>0</v>
      </c>
      <c r="H5" s="53">
        <f t="shared" ref="H5:H6" si="1">C5*F5</f>
        <v>0</v>
      </c>
      <c r="I5" s="54">
        <v>8</v>
      </c>
      <c r="J5" s="53">
        <f t="shared" ref="J5:J6" si="2">H5+H5*I5/100</f>
        <v>0</v>
      </c>
      <c r="K5" s="47"/>
    </row>
    <row r="6" spans="1:11" s="11" customFormat="1" ht="84" x14ac:dyDescent="0.2">
      <c r="A6" s="5" t="s">
        <v>14</v>
      </c>
      <c r="B6" s="96" t="s">
        <v>55</v>
      </c>
      <c r="C6" s="6">
        <v>20</v>
      </c>
      <c r="D6" s="49" t="s">
        <v>21</v>
      </c>
      <c r="E6" s="50"/>
      <c r="F6" s="84"/>
      <c r="G6" s="94">
        <f t="shared" si="0"/>
        <v>0</v>
      </c>
      <c r="H6" s="53">
        <f t="shared" si="1"/>
        <v>0</v>
      </c>
      <c r="I6" s="54">
        <v>8</v>
      </c>
      <c r="J6" s="53">
        <f t="shared" si="2"/>
        <v>0</v>
      </c>
      <c r="K6" s="47"/>
    </row>
    <row r="7" spans="1:11" s="33" customFormat="1" x14ac:dyDescent="0.2">
      <c r="A7" s="55"/>
      <c r="B7" s="55"/>
      <c r="C7" s="56"/>
      <c r="D7" s="57"/>
      <c r="E7" s="70"/>
      <c r="F7" s="109" t="s">
        <v>22</v>
      </c>
      <c r="G7" s="109"/>
      <c r="H7" s="89">
        <f>SUM(H4:H6)</f>
        <v>0</v>
      </c>
      <c r="I7" s="70"/>
      <c r="J7" s="89">
        <f>SUM(J4:J6)</f>
        <v>0</v>
      </c>
      <c r="K7" s="39"/>
    </row>
    <row r="8" spans="1:11" x14ac:dyDescent="0.2">
      <c r="A8" s="39"/>
      <c r="B8" s="39"/>
      <c r="C8" s="39"/>
      <c r="D8" s="39"/>
      <c r="E8" s="60"/>
      <c r="F8" s="61"/>
      <c r="G8" s="62"/>
      <c r="H8" s="60"/>
      <c r="I8" s="60"/>
      <c r="J8" s="60"/>
      <c r="K8" s="39"/>
    </row>
    <row r="9" spans="1:11" s="39" customFormat="1" x14ac:dyDescent="0.2">
      <c r="A9" s="39" t="s">
        <v>23</v>
      </c>
      <c r="E9" s="60"/>
      <c r="F9" s="61"/>
      <c r="G9" s="62"/>
      <c r="H9" s="60"/>
      <c r="I9" s="60"/>
      <c r="J9" s="60"/>
      <c r="K9" s="60"/>
    </row>
    <row r="10" spans="1:11" s="39" customFormat="1" x14ac:dyDescent="0.2">
      <c r="E10" s="60"/>
      <c r="F10" s="61"/>
      <c r="G10" s="60"/>
      <c r="H10" s="60"/>
      <c r="I10" s="60"/>
      <c r="J10" s="60"/>
      <c r="K10" s="60"/>
    </row>
    <row r="11" spans="1:11" s="39" customFormat="1" x14ac:dyDescent="0.2">
      <c r="A11" s="8" t="s">
        <v>43</v>
      </c>
      <c r="B11" s="8"/>
      <c r="C11" s="8"/>
      <c r="D11" s="8"/>
      <c r="E11" s="8"/>
      <c r="F11" s="63"/>
      <c r="I11" s="40"/>
      <c r="J11" s="40"/>
      <c r="K11" s="60"/>
    </row>
    <row r="12" spans="1:11" s="39" customFormat="1" x14ac:dyDescent="0.2">
      <c r="A12" s="74" t="s">
        <v>42</v>
      </c>
      <c r="E12" s="60"/>
      <c r="F12" s="8"/>
      <c r="G12" s="8"/>
      <c r="H12" s="40"/>
      <c r="I12" s="40"/>
      <c r="J12" s="40"/>
      <c r="K12" s="60"/>
    </row>
    <row r="13" spans="1:11" s="39" customFormat="1" x14ac:dyDescent="0.2">
      <c r="A13" s="74" t="s">
        <v>41</v>
      </c>
      <c r="E13" s="60"/>
      <c r="F13" s="60"/>
      <c r="G13" s="60"/>
      <c r="H13" s="60"/>
      <c r="I13" s="60"/>
      <c r="J13" s="73"/>
      <c r="K13" s="60"/>
    </row>
    <row r="14" spans="1:11" s="39" customFormat="1" x14ac:dyDescent="0.2">
      <c r="A14" s="75" t="s">
        <v>24</v>
      </c>
      <c r="E14" s="60"/>
      <c r="F14" s="60"/>
      <c r="G14" s="60"/>
      <c r="H14" s="60"/>
      <c r="I14" s="60"/>
      <c r="J14" s="60"/>
      <c r="K14" s="60"/>
    </row>
    <row r="15" spans="1:11" s="39" customFormat="1" x14ac:dyDescent="0.2">
      <c r="A15" s="74"/>
      <c r="E15" s="60"/>
      <c r="F15" s="60"/>
      <c r="G15" s="60"/>
      <c r="H15" s="60"/>
      <c r="I15" s="60"/>
      <c r="J15" s="60"/>
      <c r="K15" s="60"/>
    </row>
    <row r="16" spans="1:11" s="39" customFormat="1" x14ac:dyDescent="0.2">
      <c r="E16" s="60"/>
      <c r="F16" s="60"/>
      <c r="G16" s="60"/>
      <c r="I16" s="60"/>
      <c r="J16" s="60" t="s">
        <v>25</v>
      </c>
      <c r="K16" s="60"/>
    </row>
    <row r="17" spans="10:11" x14ac:dyDescent="0.2">
      <c r="J17" s="38" t="s">
        <v>26</v>
      </c>
      <c r="K17" s="36"/>
    </row>
    <row r="21" spans="10:11" x14ac:dyDescent="0.2">
      <c r="K21" s="35"/>
    </row>
    <row r="22" spans="10:11" x14ac:dyDescent="0.2">
      <c r="K22" s="35"/>
    </row>
    <row r="23" spans="10:11" x14ac:dyDescent="0.2">
      <c r="K23" s="35"/>
    </row>
    <row r="24" spans="10:11" x14ac:dyDescent="0.2">
      <c r="K24" s="35"/>
    </row>
    <row r="25" spans="10:11" x14ac:dyDescent="0.2">
      <c r="K25" s="35"/>
    </row>
    <row r="26" spans="10:11" x14ac:dyDescent="0.2">
      <c r="K26" s="35"/>
    </row>
    <row r="27" spans="10:11" x14ac:dyDescent="0.2">
      <c r="K27" s="35"/>
    </row>
  </sheetData>
  <mergeCells count="4">
    <mergeCell ref="A1:J1"/>
    <mergeCell ref="A2:B2"/>
    <mergeCell ref="A3:B3"/>
    <mergeCell ref="F7:G7"/>
  </mergeCells>
  <pageMargins left="0.28000000000000003" right="0.26" top="1" bottom="0.51" header="0.33" footer="0.23"/>
  <pageSetup paperSize="9" scale="83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topLeftCell="B1" zoomScaleNormal="100" zoomScaleSheetLayoutView="80" workbookViewId="0">
      <selection activeCell="F4" sqref="F4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9.42578125" style="10" customWidth="1"/>
    <col min="12" max="16384" width="11.42578125" style="10"/>
  </cols>
  <sheetData>
    <row r="1" spans="1:11" ht="15" x14ac:dyDescent="0.2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39"/>
    </row>
    <row r="2" spans="1:11" s="11" customFormat="1" ht="38.25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1" t="s">
        <v>11</v>
      </c>
    </row>
    <row r="3" spans="1:11" s="19" customFormat="1" ht="12" x14ac:dyDescent="0.2">
      <c r="A3" s="108" t="s">
        <v>12</v>
      </c>
      <c r="B3" s="105"/>
      <c r="C3" s="85" t="s">
        <v>13</v>
      </c>
      <c r="D3" s="86" t="s">
        <v>14</v>
      </c>
      <c r="E3" s="87" t="s">
        <v>15</v>
      </c>
      <c r="F3" s="87" t="s">
        <v>16</v>
      </c>
      <c r="G3" s="88" t="s">
        <v>17</v>
      </c>
      <c r="H3" s="44" t="s">
        <v>18</v>
      </c>
      <c r="I3" s="44" t="s">
        <v>19</v>
      </c>
      <c r="J3" s="46" t="s">
        <v>20</v>
      </c>
      <c r="K3" s="47">
        <v>11</v>
      </c>
    </row>
    <row r="4" spans="1:11" s="11" customFormat="1" ht="165.75" x14ac:dyDescent="0.2">
      <c r="A4" s="5" t="s">
        <v>12</v>
      </c>
      <c r="B4" s="95" t="s">
        <v>56</v>
      </c>
      <c r="C4" s="6">
        <v>30</v>
      </c>
      <c r="D4" s="49" t="s">
        <v>21</v>
      </c>
      <c r="E4" s="50"/>
      <c r="F4" s="84"/>
      <c r="G4" s="94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47"/>
    </row>
    <row r="5" spans="1:11" s="33" customFormat="1" x14ac:dyDescent="0.2">
      <c r="A5" s="55"/>
      <c r="B5" s="55"/>
      <c r="C5" s="56"/>
      <c r="D5" s="57"/>
      <c r="E5" s="70"/>
      <c r="F5" s="109" t="s">
        <v>22</v>
      </c>
      <c r="G5" s="109"/>
      <c r="H5" s="89">
        <f>SUM(H4:H4)</f>
        <v>0</v>
      </c>
      <c r="I5" s="70"/>
      <c r="J5" s="89">
        <f>SUM(J4:J4)</f>
        <v>0</v>
      </c>
      <c r="K5" s="39"/>
    </row>
    <row r="6" spans="1:11" x14ac:dyDescent="0.2">
      <c r="A6" s="39"/>
      <c r="B6" s="39"/>
      <c r="C6" s="39"/>
      <c r="D6" s="39"/>
      <c r="E6" s="60"/>
      <c r="F6" s="61"/>
      <c r="G6" s="62"/>
      <c r="H6" s="60"/>
      <c r="I6" s="60"/>
      <c r="J6" s="60"/>
      <c r="K6" s="39"/>
    </row>
    <row r="7" spans="1:11" s="39" customFormat="1" x14ac:dyDescent="0.2">
      <c r="A7" s="39" t="s">
        <v>23</v>
      </c>
      <c r="E7" s="60"/>
      <c r="F7" s="61"/>
      <c r="G7" s="62"/>
      <c r="H7" s="60"/>
      <c r="I7" s="60"/>
      <c r="J7" s="60"/>
      <c r="K7" s="60"/>
    </row>
    <row r="8" spans="1:11" s="39" customFormat="1" x14ac:dyDescent="0.2">
      <c r="E8" s="60"/>
      <c r="F8" s="61"/>
      <c r="G8" s="60"/>
      <c r="H8" s="60"/>
      <c r="I8" s="60"/>
      <c r="J8" s="60"/>
      <c r="K8" s="60"/>
    </row>
    <row r="9" spans="1:11" s="39" customFormat="1" x14ac:dyDescent="0.2">
      <c r="A9" s="8" t="s">
        <v>43</v>
      </c>
      <c r="B9" s="8"/>
      <c r="C9" s="8"/>
      <c r="D9" s="8"/>
      <c r="E9" s="8"/>
      <c r="F9" s="63"/>
      <c r="I9" s="40"/>
      <c r="J9" s="40"/>
      <c r="K9" s="60"/>
    </row>
    <row r="10" spans="1:11" s="39" customFormat="1" x14ac:dyDescent="0.2">
      <c r="A10" s="74" t="s">
        <v>42</v>
      </c>
      <c r="E10" s="60"/>
      <c r="F10" s="8"/>
      <c r="G10" s="8"/>
      <c r="H10" s="40"/>
      <c r="I10" s="40"/>
      <c r="J10" s="40"/>
      <c r="K10" s="60"/>
    </row>
    <row r="11" spans="1:11" s="39" customFormat="1" x14ac:dyDescent="0.2">
      <c r="A11" s="74" t="s">
        <v>41</v>
      </c>
      <c r="E11" s="60"/>
      <c r="F11" s="60"/>
      <c r="G11" s="60"/>
      <c r="H11" s="60"/>
      <c r="I11" s="60"/>
      <c r="J11" s="73"/>
      <c r="K11" s="60"/>
    </row>
    <row r="12" spans="1:11" s="39" customFormat="1" x14ac:dyDescent="0.2">
      <c r="A12" s="75" t="s">
        <v>24</v>
      </c>
      <c r="E12" s="60"/>
      <c r="F12" s="60"/>
      <c r="G12" s="60"/>
      <c r="H12" s="60"/>
      <c r="I12" s="60"/>
      <c r="J12" s="60"/>
      <c r="K12" s="60"/>
    </row>
    <row r="13" spans="1:11" s="39" customFormat="1" x14ac:dyDescent="0.2">
      <c r="A13" s="74"/>
      <c r="E13" s="60"/>
      <c r="F13" s="60"/>
      <c r="G13" s="60"/>
      <c r="H13" s="60"/>
      <c r="I13" s="60"/>
      <c r="J13" s="60"/>
      <c r="K13" s="60"/>
    </row>
    <row r="14" spans="1:11" s="39" customFormat="1" x14ac:dyDescent="0.2">
      <c r="E14" s="60"/>
      <c r="F14" s="60"/>
      <c r="G14" s="60"/>
      <c r="I14" s="60"/>
      <c r="J14" s="60" t="s">
        <v>25</v>
      </c>
      <c r="K14" s="60"/>
    </row>
    <row r="15" spans="1:11" x14ac:dyDescent="0.2">
      <c r="J15" s="38" t="s">
        <v>26</v>
      </c>
      <c r="K15" s="36"/>
    </row>
    <row r="19" spans="11:11" x14ac:dyDescent="0.2">
      <c r="K19" s="35"/>
    </row>
    <row r="20" spans="11:11" x14ac:dyDescent="0.2">
      <c r="K20" s="35"/>
    </row>
    <row r="21" spans="11:11" x14ac:dyDescent="0.2">
      <c r="K21" s="35"/>
    </row>
    <row r="22" spans="11:11" x14ac:dyDescent="0.2">
      <c r="K22" s="35"/>
    </row>
    <row r="23" spans="11:11" x14ac:dyDescent="0.2">
      <c r="K23" s="35"/>
    </row>
    <row r="24" spans="11:11" x14ac:dyDescent="0.2">
      <c r="K24" s="35"/>
    </row>
    <row r="25" spans="11:11" x14ac:dyDescent="0.2">
      <c r="K25" s="35"/>
    </row>
  </sheetData>
  <mergeCells count="4">
    <mergeCell ref="A1:J1"/>
    <mergeCell ref="A2:B2"/>
    <mergeCell ref="A3:B3"/>
    <mergeCell ref="F5:G5"/>
  </mergeCells>
  <pageMargins left="0.28000000000000003" right="0.26" top="1" bottom="0.51" header="0.33" footer="0.23"/>
  <pageSetup paperSize="9" scale="83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Layout" topLeftCell="B1" zoomScaleNormal="100" workbookViewId="0">
      <selection activeCell="F4" sqref="F4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9.42578125" style="10" customWidth="1"/>
    <col min="12" max="16384" width="11.42578125" style="10"/>
  </cols>
  <sheetData>
    <row r="1" spans="1:11" ht="15" x14ac:dyDescent="0.2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39"/>
    </row>
    <row r="2" spans="1:11" s="11" customFormat="1" ht="38.25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1" t="s">
        <v>11</v>
      </c>
    </row>
    <row r="3" spans="1:11" s="19" customFormat="1" ht="12" x14ac:dyDescent="0.2">
      <c r="A3" s="108" t="s">
        <v>12</v>
      </c>
      <c r="B3" s="105"/>
      <c r="C3" s="85" t="s">
        <v>13</v>
      </c>
      <c r="D3" s="86" t="s">
        <v>14</v>
      </c>
      <c r="E3" s="87" t="s">
        <v>15</v>
      </c>
      <c r="F3" s="87" t="s">
        <v>16</v>
      </c>
      <c r="G3" s="88" t="s">
        <v>17</v>
      </c>
      <c r="H3" s="44" t="s">
        <v>18</v>
      </c>
      <c r="I3" s="44" t="s">
        <v>19</v>
      </c>
      <c r="J3" s="46" t="s">
        <v>20</v>
      </c>
      <c r="K3" s="47">
        <v>11</v>
      </c>
    </row>
    <row r="4" spans="1:11" s="11" customFormat="1" ht="132" x14ac:dyDescent="0.2">
      <c r="A4" s="5" t="s">
        <v>12</v>
      </c>
      <c r="B4" s="68" t="s">
        <v>60</v>
      </c>
      <c r="C4" s="6">
        <v>50</v>
      </c>
      <c r="D4" s="49" t="s">
        <v>21</v>
      </c>
      <c r="E4" s="50"/>
      <c r="F4" s="84"/>
      <c r="G4" s="94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47"/>
    </row>
    <row r="5" spans="1:11" s="33" customFormat="1" x14ac:dyDescent="0.2">
      <c r="A5" s="55"/>
      <c r="B5" s="55"/>
      <c r="C5" s="56"/>
      <c r="D5" s="57"/>
      <c r="E5" s="70"/>
      <c r="F5" s="109" t="s">
        <v>22</v>
      </c>
      <c r="G5" s="109"/>
      <c r="H5" s="89">
        <f>SUM(H4:H4)</f>
        <v>0</v>
      </c>
      <c r="I5" s="70"/>
      <c r="J5" s="89">
        <f>SUM(J4:J4)</f>
        <v>0</v>
      </c>
      <c r="K5" s="39"/>
    </row>
    <row r="6" spans="1:11" x14ac:dyDescent="0.2">
      <c r="A6" s="39"/>
      <c r="B6" s="39"/>
      <c r="C6" s="39"/>
      <c r="D6" s="39"/>
      <c r="E6" s="60"/>
      <c r="F6" s="61"/>
      <c r="G6" s="62"/>
      <c r="H6" s="60"/>
      <c r="I6" s="60"/>
      <c r="J6" s="60"/>
      <c r="K6" s="39"/>
    </row>
    <row r="7" spans="1:11" s="39" customFormat="1" x14ac:dyDescent="0.2">
      <c r="A7" s="39" t="s">
        <v>23</v>
      </c>
      <c r="E7" s="60"/>
      <c r="F7" s="61"/>
      <c r="G7" s="62"/>
      <c r="H7" s="60"/>
      <c r="I7" s="60"/>
      <c r="J7" s="60"/>
      <c r="K7" s="60"/>
    </row>
    <row r="8" spans="1:11" s="39" customFormat="1" x14ac:dyDescent="0.2">
      <c r="E8" s="60"/>
      <c r="F8" s="61"/>
      <c r="G8" s="60"/>
      <c r="H8" s="60"/>
      <c r="I8" s="60"/>
      <c r="J8" s="60"/>
      <c r="K8" s="60"/>
    </row>
    <row r="9" spans="1:11" s="39" customFormat="1" x14ac:dyDescent="0.2">
      <c r="A9" s="8" t="s">
        <v>43</v>
      </c>
      <c r="B9" s="8"/>
      <c r="C9" s="8"/>
      <c r="D9" s="8"/>
      <c r="E9" s="8"/>
      <c r="F9" s="63"/>
      <c r="I9" s="40"/>
      <c r="J9" s="40"/>
      <c r="K9" s="60"/>
    </row>
    <row r="10" spans="1:11" s="39" customFormat="1" x14ac:dyDescent="0.2">
      <c r="A10" s="74" t="s">
        <v>42</v>
      </c>
      <c r="E10" s="60"/>
      <c r="F10" s="8"/>
      <c r="G10" s="8"/>
      <c r="H10" s="40"/>
      <c r="I10" s="40"/>
      <c r="J10" s="40"/>
      <c r="K10" s="60"/>
    </row>
    <row r="11" spans="1:11" s="39" customFormat="1" x14ac:dyDescent="0.2">
      <c r="A11" s="74" t="s">
        <v>41</v>
      </c>
      <c r="E11" s="60"/>
      <c r="F11" s="60"/>
      <c r="G11" s="60"/>
      <c r="H11" s="60"/>
      <c r="I11" s="60"/>
      <c r="J11" s="73"/>
      <c r="K11" s="60"/>
    </row>
    <row r="12" spans="1:11" s="39" customFormat="1" x14ac:dyDescent="0.2">
      <c r="A12" s="75" t="s">
        <v>24</v>
      </c>
      <c r="E12" s="60"/>
      <c r="F12" s="60"/>
      <c r="G12" s="60"/>
      <c r="H12" s="60"/>
      <c r="I12" s="60"/>
      <c r="J12" s="60"/>
      <c r="K12" s="60"/>
    </row>
    <row r="13" spans="1:11" s="39" customFormat="1" x14ac:dyDescent="0.2">
      <c r="A13" s="74"/>
      <c r="E13" s="60"/>
      <c r="F13" s="60"/>
      <c r="G13" s="60"/>
      <c r="H13" s="60"/>
      <c r="I13" s="60"/>
      <c r="J13" s="60"/>
      <c r="K13" s="60"/>
    </row>
    <row r="14" spans="1:11" s="39" customFormat="1" x14ac:dyDescent="0.2">
      <c r="E14" s="60"/>
      <c r="F14" s="60"/>
      <c r="G14" s="60"/>
      <c r="I14" s="60"/>
      <c r="J14" s="60" t="s">
        <v>25</v>
      </c>
      <c r="K14" s="60"/>
    </row>
    <row r="15" spans="1:11" x14ac:dyDescent="0.2">
      <c r="J15" s="38" t="s">
        <v>26</v>
      </c>
      <c r="K15" s="36"/>
    </row>
    <row r="19" spans="11:11" x14ac:dyDescent="0.2">
      <c r="K19" s="35"/>
    </row>
    <row r="20" spans="11:11" x14ac:dyDescent="0.2">
      <c r="K20" s="35"/>
    </row>
    <row r="21" spans="11:11" x14ac:dyDescent="0.2">
      <c r="K21" s="35"/>
    </row>
    <row r="22" spans="11:11" x14ac:dyDescent="0.2">
      <c r="K22" s="35"/>
    </row>
    <row r="23" spans="11:11" x14ac:dyDescent="0.2">
      <c r="K23" s="35"/>
    </row>
    <row r="24" spans="11:11" x14ac:dyDescent="0.2">
      <c r="K24" s="35"/>
    </row>
    <row r="25" spans="11:11" x14ac:dyDescent="0.2">
      <c r="K25" s="35"/>
    </row>
  </sheetData>
  <mergeCells count="4">
    <mergeCell ref="A1:J1"/>
    <mergeCell ref="A2:B2"/>
    <mergeCell ref="A3:B3"/>
    <mergeCell ref="F5:G5"/>
  </mergeCells>
  <pageMargins left="0.28000000000000003" right="0.26" top="1" bottom="0.51" header="0.33" footer="0.23"/>
  <pageSetup paperSize="9" scale="83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Layout" zoomScaleNormal="100" zoomScaleSheetLayoutView="80" workbookViewId="0">
      <selection activeCell="H6" sqref="H6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9.42578125" style="10" customWidth="1"/>
    <col min="12" max="16384" width="11.42578125" style="10"/>
  </cols>
  <sheetData>
    <row r="1" spans="1:11" ht="15" x14ac:dyDescent="0.2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39"/>
    </row>
    <row r="2" spans="1:11" s="11" customFormat="1" ht="38.25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1" t="s">
        <v>11</v>
      </c>
    </row>
    <row r="3" spans="1:11" s="19" customFormat="1" ht="12" x14ac:dyDescent="0.2">
      <c r="A3" s="108" t="s">
        <v>12</v>
      </c>
      <c r="B3" s="105"/>
      <c r="C3" s="85" t="s">
        <v>13</v>
      </c>
      <c r="D3" s="86" t="s">
        <v>14</v>
      </c>
      <c r="E3" s="87" t="s">
        <v>15</v>
      </c>
      <c r="F3" s="87" t="s">
        <v>16</v>
      </c>
      <c r="G3" s="88" t="s">
        <v>17</v>
      </c>
      <c r="H3" s="44" t="s">
        <v>18</v>
      </c>
      <c r="I3" s="44" t="s">
        <v>19</v>
      </c>
      <c r="J3" s="46" t="s">
        <v>20</v>
      </c>
      <c r="K3" s="47">
        <v>11</v>
      </c>
    </row>
    <row r="4" spans="1:11" s="11" customFormat="1" ht="102" x14ac:dyDescent="0.2">
      <c r="A4" s="5" t="s">
        <v>12</v>
      </c>
      <c r="B4" s="90" t="s">
        <v>62</v>
      </c>
      <c r="C4" s="6">
        <v>50</v>
      </c>
      <c r="D4" s="49" t="s">
        <v>21</v>
      </c>
      <c r="E4" s="50"/>
      <c r="F4" s="84"/>
      <c r="G4" s="94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47"/>
    </row>
    <row r="5" spans="1:11" s="33" customFormat="1" x14ac:dyDescent="0.2">
      <c r="A5" s="55"/>
      <c r="B5" s="55"/>
      <c r="C5" s="56"/>
      <c r="D5" s="57"/>
      <c r="E5" s="70"/>
      <c r="F5" s="109" t="s">
        <v>22</v>
      </c>
      <c r="G5" s="109"/>
      <c r="H5" s="89">
        <f>SUM(H4)</f>
        <v>0</v>
      </c>
      <c r="I5" s="70"/>
      <c r="J5" s="89">
        <f>SUM(J4:J4)</f>
        <v>0</v>
      </c>
      <c r="K5" s="39"/>
    </row>
    <row r="6" spans="1:11" x14ac:dyDescent="0.2">
      <c r="A6" s="39"/>
      <c r="B6" s="39"/>
      <c r="C6" s="39"/>
      <c r="D6" s="39"/>
      <c r="E6" s="60"/>
      <c r="F6" s="61"/>
      <c r="G6" s="62"/>
      <c r="H6" s="60"/>
      <c r="I6" s="60"/>
      <c r="J6" s="60"/>
      <c r="K6" s="39"/>
    </row>
    <row r="7" spans="1:11" s="39" customFormat="1" x14ac:dyDescent="0.2">
      <c r="A7" s="39" t="s">
        <v>23</v>
      </c>
      <c r="E7" s="60"/>
      <c r="F7" s="61"/>
      <c r="G7" s="62"/>
      <c r="H7" s="60"/>
      <c r="I7" s="60"/>
      <c r="J7" s="60"/>
      <c r="K7" s="60"/>
    </row>
    <row r="8" spans="1:11" s="39" customFormat="1" x14ac:dyDescent="0.2">
      <c r="E8" s="60"/>
      <c r="F8" s="61"/>
      <c r="G8" s="60"/>
      <c r="H8" s="60"/>
      <c r="I8" s="60"/>
      <c r="J8" s="60"/>
      <c r="K8" s="60"/>
    </row>
    <row r="9" spans="1:11" s="39" customFormat="1" x14ac:dyDescent="0.2">
      <c r="A9" s="8" t="s">
        <v>43</v>
      </c>
      <c r="B9" s="8"/>
      <c r="C9" s="8"/>
      <c r="D9" s="8"/>
      <c r="E9" s="8"/>
      <c r="F9" s="63"/>
      <c r="I9" s="40"/>
      <c r="J9" s="40"/>
      <c r="K9" s="60"/>
    </row>
    <row r="10" spans="1:11" s="39" customFormat="1" x14ac:dyDescent="0.2">
      <c r="A10" s="74" t="s">
        <v>42</v>
      </c>
      <c r="E10" s="60"/>
      <c r="F10" s="8"/>
      <c r="G10" s="8"/>
      <c r="H10" s="40"/>
      <c r="I10" s="40"/>
      <c r="J10" s="40"/>
      <c r="K10" s="60"/>
    </row>
    <row r="11" spans="1:11" s="39" customFormat="1" x14ac:dyDescent="0.2">
      <c r="A11" s="74" t="s">
        <v>41</v>
      </c>
      <c r="E11" s="60"/>
      <c r="F11" s="60"/>
      <c r="G11" s="60"/>
      <c r="H11" s="60"/>
      <c r="I11" s="60"/>
      <c r="J11" s="73"/>
      <c r="K11" s="60"/>
    </row>
    <row r="12" spans="1:11" s="39" customFormat="1" x14ac:dyDescent="0.2">
      <c r="A12" s="75" t="s">
        <v>24</v>
      </c>
      <c r="E12" s="60"/>
      <c r="F12" s="60"/>
      <c r="G12" s="60"/>
      <c r="H12" s="60"/>
      <c r="I12" s="60"/>
      <c r="J12" s="60"/>
      <c r="K12" s="60"/>
    </row>
    <row r="13" spans="1:11" s="39" customFormat="1" x14ac:dyDescent="0.2">
      <c r="A13" s="74"/>
      <c r="E13" s="60"/>
      <c r="F13" s="60"/>
      <c r="G13" s="60"/>
      <c r="H13" s="60"/>
      <c r="I13" s="60"/>
      <c r="J13" s="60"/>
      <c r="K13" s="60"/>
    </row>
    <row r="14" spans="1:11" s="39" customFormat="1" x14ac:dyDescent="0.2">
      <c r="E14" s="60"/>
      <c r="F14" s="60"/>
      <c r="G14" s="60"/>
      <c r="I14" s="60"/>
      <c r="J14" s="60" t="s">
        <v>25</v>
      </c>
      <c r="K14" s="60"/>
    </row>
    <row r="15" spans="1:11" x14ac:dyDescent="0.2">
      <c r="J15" s="38" t="s">
        <v>26</v>
      </c>
      <c r="K15" s="36"/>
    </row>
    <row r="19" spans="11:11" x14ac:dyDescent="0.2">
      <c r="K19" s="35"/>
    </row>
    <row r="20" spans="11:11" x14ac:dyDescent="0.2">
      <c r="K20" s="35"/>
    </row>
    <row r="21" spans="11:11" x14ac:dyDescent="0.2">
      <c r="K21" s="35"/>
    </row>
    <row r="22" spans="11:11" x14ac:dyDescent="0.2">
      <c r="K22" s="35"/>
    </row>
    <row r="23" spans="11:11" x14ac:dyDescent="0.2">
      <c r="K23" s="35"/>
    </row>
    <row r="24" spans="11:11" x14ac:dyDescent="0.2">
      <c r="K24" s="35"/>
    </row>
    <row r="25" spans="11:11" x14ac:dyDescent="0.2">
      <c r="K25" s="35"/>
    </row>
  </sheetData>
  <mergeCells count="4">
    <mergeCell ref="A1:J1"/>
    <mergeCell ref="A2:B2"/>
    <mergeCell ref="A3:B3"/>
    <mergeCell ref="F5:G5"/>
  </mergeCells>
  <pageMargins left="0.28000000000000003" right="0.26" top="1" bottom="0.51" header="0.33" footer="0.23"/>
  <pageSetup paperSize="9" scale="83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Layout" zoomScale="80" zoomScaleNormal="90" zoomScaleSheetLayoutView="80" zoomScalePageLayoutView="80" workbookViewId="0">
      <selection activeCell="F4" sqref="F4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0.140625" style="36" customWidth="1"/>
    <col min="12" max="12" width="19.42578125" style="10" customWidth="1"/>
    <col min="13" max="16384" width="11.42578125" style="10"/>
  </cols>
  <sheetData>
    <row r="1" spans="1:12" ht="21.75" customHeight="1" x14ac:dyDescent="0.2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64"/>
      <c r="L1" s="39"/>
    </row>
    <row r="2" spans="1:12" s="11" customFormat="1" ht="52.5" customHeight="1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0" t="s">
        <v>10</v>
      </c>
      <c r="L2" s="81" t="s">
        <v>11</v>
      </c>
    </row>
    <row r="3" spans="1:12" s="19" customFormat="1" ht="13.5" customHeight="1" x14ac:dyDescent="0.2">
      <c r="A3" s="104" t="s">
        <v>12</v>
      </c>
      <c r="B3" s="105"/>
      <c r="C3" s="41" t="s">
        <v>13</v>
      </c>
      <c r="D3" s="42" t="s">
        <v>14</v>
      </c>
      <c r="E3" s="4" t="s">
        <v>15</v>
      </c>
      <c r="F3" s="4" t="s">
        <v>16</v>
      </c>
      <c r="G3" s="43" t="s">
        <v>17</v>
      </c>
      <c r="H3" s="44" t="s">
        <v>18</v>
      </c>
      <c r="I3" s="45" t="s">
        <v>19</v>
      </c>
      <c r="J3" s="46" t="s">
        <v>20</v>
      </c>
      <c r="K3" s="65">
        <v>10</v>
      </c>
      <c r="L3" s="47">
        <v>11</v>
      </c>
    </row>
    <row r="4" spans="1:12" s="11" customFormat="1" ht="204" customHeight="1" x14ac:dyDescent="0.2">
      <c r="A4" s="5" t="s">
        <v>12</v>
      </c>
      <c r="B4" s="69" t="s">
        <v>33</v>
      </c>
      <c r="C4" s="72">
        <v>1350</v>
      </c>
      <c r="D4" s="49" t="s">
        <v>21</v>
      </c>
      <c r="E4" s="50"/>
      <c r="F4" s="51"/>
      <c r="G4" s="83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66">
        <v>50</v>
      </c>
      <c r="L4" s="47"/>
    </row>
    <row r="5" spans="1:12" s="33" customFormat="1" x14ac:dyDescent="0.2">
      <c r="A5" s="55"/>
      <c r="B5" s="55"/>
      <c r="C5" s="56"/>
      <c r="D5" s="57"/>
      <c r="E5" s="58"/>
      <c r="F5" s="106" t="s">
        <v>22</v>
      </c>
      <c r="G5" s="106"/>
      <c r="H5" s="82">
        <f>SUM(H4:H4)</f>
        <v>0</v>
      </c>
      <c r="I5" s="58"/>
      <c r="J5" s="82">
        <f>SUM(J4:J4)</f>
        <v>0</v>
      </c>
      <c r="K5" s="67"/>
      <c r="L5" s="39"/>
    </row>
    <row r="6" spans="1:12" s="33" customFormat="1" x14ac:dyDescent="0.2">
      <c r="A6" s="28"/>
      <c r="B6" s="28"/>
      <c r="C6" s="29"/>
      <c r="D6" s="30"/>
      <c r="E6" s="31"/>
      <c r="F6" s="34"/>
      <c r="G6" s="34"/>
      <c r="H6" s="32"/>
      <c r="I6" s="31"/>
      <c r="J6" s="32"/>
      <c r="K6" s="32"/>
      <c r="L6" s="10"/>
    </row>
    <row r="7" spans="1:12" s="39" customFormat="1" x14ac:dyDescent="0.2">
      <c r="A7" s="39" t="s">
        <v>23</v>
      </c>
      <c r="E7" s="60"/>
      <c r="F7" s="61"/>
      <c r="G7" s="62"/>
      <c r="H7" s="60"/>
      <c r="I7" s="60"/>
      <c r="J7" s="60"/>
      <c r="K7" s="60"/>
    </row>
    <row r="8" spans="1:12" s="39" customFormat="1" x14ac:dyDescent="0.2">
      <c r="E8" s="60"/>
      <c r="F8" s="61"/>
      <c r="G8" s="60"/>
      <c r="H8" s="60"/>
      <c r="I8" s="60"/>
      <c r="J8" s="60"/>
      <c r="K8" s="60"/>
    </row>
    <row r="9" spans="1:12" s="39" customFormat="1" ht="19.5" customHeight="1" x14ac:dyDescent="0.2">
      <c r="A9" s="8" t="s">
        <v>43</v>
      </c>
      <c r="B9" s="8"/>
      <c r="C9" s="8"/>
      <c r="D9" s="8"/>
      <c r="E9" s="8"/>
      <c r="F9" s="63"/>
      <c r="I9" s="40"/>
      <c r="J9" s="40"/>
      <c r="K9" s="60"/>
    </row>
    <row r="10" spans="1:12" s="39" customFormat="1" ht="12.75" customHeight="1" x14ac:dyDescent="0.2">
      <c r="A10" s="74" t="s">
        <v>42</v>
      </c>
      <c r="E10" s="60"/>
      <c r="F10" s="8"/>
      <c r="G10" s="8"/>
      <c r="H10" s="40"/>
      <c r="I10" s="40"/>
      <c r="J10" s="40"/>
      <c r="K10" s="60"/>
    </row>
    <row r="11" spans="1:12" s="39" customFormat="1" ht="12.75" customHeight="1" x14ac:dyDescent="0.2">
      <c r="A11" s="74" t="s">
        <v>41</v>
      </c>
      <c r="E11" s="60"/>
      <c r="F11" s="60"/>
      <c r="G11" s="60"/>
      <c r="H11" s="60"/>
      <c r="I11" s="60"/>
      <c r="J11" s="73"/>
      <c r="K11" s="60"/>
    </row>
    <row r="12" spans="1:12" s="39" customFormat="1" ht="12.75" customHeight="1" x14ac:dyDescent="0.2">
      <c r="A12" s="75" t="s">
        <v>24</v>
      </c>
      <c r="E12" s="60"/>
      <c r="F12" s="60"/>
      <c r="G12" s="60"/>
      <c r="H12" s="60"/>
      <c r="I12" s="60"/>
      <c r="J12" s="60"/>
      <c r="K12" s="60"/>
    </row>
    <row r="13" spans="1:12" s="39" customFormat="1" ht="12.75" customHeight="1" x14ac:dyDescent="0.2">
      <c r="A13" s="74"/>
      <c r="E13" s="60"/>
      <c r="F13" s="60"/>
      <c r="G13" s="60"/>
      <c r="H13" s="60"/>
      <c r="I13" s="60"/>
      <c r="J13" s="60"/>
      <c r="K13" s="60"/>
    </row>
    <row r="14" spans="1:12" s="39" customFormat="1" x14ac:dyDescent="0.2">
      <c r="E14" s="60"/>
      <c r="F14" s="60"/>
      <c r="G14" s="60"/>
      <c r="I14" s="60"/>
      <c r="J14" s="60" t="s">
        <v>25</v>
      </c>
      <c r="K14" s="60"/>
    </row>
    <row r="15" spans="1:12" x14ac:dyDescent="0.2">
      <c r="H15" s="10"/>
      <c r="J15" s="38" t="s">
        <v>26</v>
      </c>
    </row>
    <row r="19" spans="12:12" x14ac:dyDescent="0.2">
      <c r="L19" s="35"/>
    </row>
    <row r="20" spans="12:12" x14ac:dyDescent="0.2">
      <c r="L20" s="35"/>
    </row>
    <row r="21" spans="12:12" x14ac:dyDescent="0.2">
      <c r="L21" s="35"/>
    </row>
    <row r="22" spans="12:12" x14ac:dyDescent="0.2">
      <c r="L22" s="35"/>
    </row>
    <row r="23" spans="12:12" x14ac:dyDescent="0.2">
      <c r="L23" s="35"/>
    </row>
    <row r="24" spans="12:12" x14ac:dyDescent="0.2">
      <c r="L24" s="35"/>
    </row>
    <row r="25" spans="12:12" x14ac:dyDescent="0.2">
      <c r="L25" s="35"/>
    </row>
  </sheetData>
  <mergeCells count="4">
    <mergeCell ref="A1:J1"/>
    <mergeCell ref="A2:B2"/>
    <mergeCell ref="A3:B3"/>
    <mergeCell ref="F5:G5"/>
  </mergeCells>
  <pageMargins left="0.28000000000000003" right="0.26" top="1" bottom="0.51" header="0.33" footer="0.23"/>
  <pageSetup paperSize="9" scale="83" fitToHeight="0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Layout" zoomScale="80" zoomScaleNormal="90" zoomScaleSheetLayoutView="80" zoomScalePageLayoutView="80" workbookViewId="0">
      <selection activeCell="F4" sqref="F4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0.140625" style="36" customWidth="1"/>
    <col min="12" max="12" width="19.42578125" style="10" customWidth="1"/>
    <col min="13" max="16384" width="11.42578125" style="10"/>
  </cols>
  <sheetData>
    <row r="1" spans="1:12" ht="21.75" customHeight="1" x14ac:dyDescent="0.2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64"/>
      <c r="L1" s="39"/>
    </row>
    <row r="2" spans="1:12" s="11" customFormat="1" ht="52.5" customHeight="1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0" t="s">
        <v>10</v>
      </c>
      <c r="L2" s="81" t="s">
        <v>11</v>
      </c>
    </row>
    <row r="3" spans="1:12" s="19" customFormat="1" ht="13.5" customHeight="1" x14ac:dyDescent="0.2">
      <c r="A3" s="104" t="s">
        <v>12</v>
      </c>
      <c r="B3" s="105"/>
      <c r="C3" s="41" t="s">
        <v>13</v>
      </c>
      <c r="D3" s="42" t="s">
        <v>14</v>
      </c>
      <c r="E3" s="4" t="s">
        <v>15</v>
      </c>
      <c r="F3" s="4" t="s">
        <v>16</v>
      </c>
      <c r="G3" s="43" t="s">
        <v>17</v>
      </c>
      <c r="H3" s="44" t="s">
        <v>18</v>
      </c>
      <c r="I3" s="45" t="s">
        <v>19</v>
      </c>
      <c r="J3" s="46" t="s">
        <v>20</v>
      </c>
      <c r="K3" s="65">
        <v>10</v>
      </c>
      <c r="L3" s="47">
        <v>11</v>
      </c>
    </row>
    <row r="4" spans="1:12" s="11" customFormat="1" ht="145.5" customHeight="1" x14ac:dyDescent="0.2">
      <c r="A4" s="5" t="s">
        <v>12</v>
      </c>
      <c r="B4" s="69" t="s">
        <v>29</v>
      </c>
      <c r="C4" s="6">
        <v>1350</v>
      </c>
      <c r="D4" s="49" t="s">
        <v>21</v>
      </c>
      <c r="E4" s="50"/>
      <c r="F4" s="84"/>
      <c r="G4" s="52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66">
        <v>20</v>
      </c>
      <c r="L4" s="47"/>
    </row>
    <row r="5" spans="1:12" s="33" customFormat="1" x14ac:dyDescent="0.2">
      <c r="A5" s="55"/>
      <c r="B5" s="55"/>
      <c r="C5" s="56"/>
      <c r="D5" s="57"/>
      <c r="E5" s="58"/>
      <c r="F5" s="106" t="s">
        <v>22</v>
      </c>
      <c r="G5" s="106"/>
      <c r="H5" s="82">
        <f>SUM(H4:H4)</f>
        <v>0</v>
      </c>
      <c r="I5" s="58"/>
      <c r="J5" s="82">
        <f>SUM(J4:J4)</f>
        <v>0</v>
      </c>
      <c r="K5" s="67"/>
      <c r="L5" s="39"/>
    </row>
    <row r="6" spans="1:12" s="33" customFormat="1" x14ac:dyDescent="0.2">
      <c r="A6" s="55"/>
      <c r="B6" s="55"/>
      <c r="C6" s="56"/>
      <c r="D6" s="57"/>
      <c r="E6" s="70"/>
      <c r="F6" s="71"/>
      <c r="G6" s="71"/>
      <c r="H6" s="67"/>
      <c r="I6" s="70"/>
      <c r="J6" s="67"/>
      <c r="K6" s="67"/>
      <c r="L6" s="39"/>
    </row>
    <row r="7" spans="1:12" s="39" customFormat="1" x14ac:dyDescent="0.2">
      <c r="A7" s="39" t="s">
        <v>23</v>
      </c>
      <c r="E7" s="60"/>
      <c r="F7" s="61"/>
      <c r="G7" s="62"/>
      <c r="H7" s="60"/>
      <c r="I7" s="60"/>
      <c r="J7" s="60"/>
      <c r="K7" s="60"/>
    </row>
    <row r="8" spans="1:12" s="39" customFormat="1" x14ac:dyDescent="0.2">
      <c r="E8" s="60"/>
      <c r="F8" s="61"/>
      <c r="G8" s="60"/>
      <c r="H8" s="60"/>
      <c r="I8" s="60"/>
      <c r="J8" s="60"/>
      <c r="K8" s="60"/>
    </row>
    <row r="9" spans="1:12" s="39" customFormat="1" ht="19.5" customHeight="1" x14ac:dyDescent="0.2">
      <c r="A9" s="8" t="s">
        <v>43</v>
      </c>
      <c r="B9" s="8"/>
      <c r="C9" s="8"/>
      <c r="D9" s="8"/>
      <c r="E9" s="8"/>
      <c r="F9" s="63"/>
      <c r="I9" s="40"/>
      <c r="J9" s="40"/>
      <c r="K9" s="60"/>
    </row>
    <row r="10" spans="1:12" s="39" customFormat="1" ht="12.75" customHeight="1" x14ac:dyDescent="0.2">
      <c r="A10" s="74" t="s">
        <v>42</v>
      </c>
      <c r="E10" s="60"/>
      <c r="F10" s="8"/>
      <c r="G10" s="8"/>
      <c r="H10" s="40"/>
      <c r="I10" s="40"/>
      <c r="J10" s="40"/>
      <c r="K10" s="60"/>
    </row>
    <row r="11" spans="1:12" s="39" customFormat="1" ht="12.75" customHeight="1" x14ac:dyDescent="0.2">
      <c r="A11" s="74" t="s">
        <v>41</v>
      </c>
      <c r="E11" s="60"/>
      <c r="F11" s="60"/>
      <c r="G11" s="60"/>
      <c r="H11" s="60"/>
      <c r="I11" s="60"/>
      <c r="J11" s="73"/>
      <c r="K11" s="60"/>
    </row>
    <row r="12" spans="1:12" s="39" customFormat="1" ht="12.75" customHeight="1" x14ac:dyDescent="0.2">
      <c r="A12" s="75" t="s">
        <v>24</v>
      </c>
      <c r="E12" s="60"/>
      <c r="F12" s="60"/>
      <c r="G12" s="60"/>
      <c r="H12" s="60"/>
      <c r="I12" s="60"/>
      <c r="J12" s="60"/>
      <c r="K12" s="60"/>
    </row>
    <row r="13" spans="1:12" s="39" customFormat="1" ht="12.75" customHeight="1" x14ac:dyDescent="0.2">
      <c r="A13" s="74"/>
      <c r="E13" s="60"/>
      <c r="F13" s="60"/>
      <c r="G13" s="60"/>
      <c r="H13" s="60"/>
      <c r="I13" s="60"/>
      <c r="J13" s="60"/>
      <c r="K13" s="60"/>
    </row>
    <row r="14" spans="1:12" s="39" customFormat="1" x14ac:dyDescent="0.2">
      <c r="E14" s="60"/>
      <c r="F14" s="60"/>
      <c r="G14" s="60"/>
      <c r="I14" s="60"/>
      <c r="J14" s="60" t="s">
        <v>25</v>
      </c>
      <c r="K14" s="60"/>
    </row>
    <row r="15" spans="1:12" x14ac:dyDescent="0.2">
      <c r="H15" s="10"/>
      <c r="J15" s="38" t="s">
        <v>26</v>
      </c>
    </row>
    <row r="19" spans="12:12" x14ac:dyDescent="0.2">
      <c r="L19" s="35"/>
    </row>
    <row r="20" spans="12:12" x14ac:dyDescent="0.2">
      <c r="L20" s="35"/>
    </row>
    <row r="21" spans="12:12" x14ac:dyDescent="0.2">
      <c r="L21" s="35"/>
    </row>
    <row r="22" spans="12:12" x14ac:dyDescent="0.2">
      <c r="L22" s="35"/>
    </row>
    <row r="23" spans="12:12" x14ac:dyDescent="0.2">
      <c r="L23" s="35"/>
    </row>
    <row r="24" spans="12:12" x14ac:dyDescent="0.2">
      <c r="L24" s="35"/>
    </row>
    <row r="25" spans="12:12" x14ac:dyDescent="0.2">
      <c r="L25" s="35"/>
    </row>
  </sheetData>
  <mergeCells count="4">
    <mergeCell ref="A1:J1"/>
    <mergeCell ref="A2:B2"/>
    <mergeCell ref="A3:B3"/>
    <mergeCell ref="F5:G5"/>
  </mergeCells>
  <pageMargins left="0.28000000000000003" right="0.26" top="1" bottom="0.51" header="0.33" footer="0.23"/>
  <pageSetup paperSize="9" scale="83" fitToHeight="0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Layout" zoomScale="80" zoomScaleNormal="90" zoomScaleSheetLayoutView="80" zoomScalePageLayoutView="80" workbookViewId="0">
      <selection activeCell="F4" sqref="F4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0.140625" style="36" customWidth="1"/>
    <col min="12" max="12" width="19.28515625" style="10" customWidth="1"/>
    <col min="13" max="16384" width="11.42578125" style="10"/>
  </cols>
  <sheetData>
    <row r="1" spans="1:12" ht="21.75" customHeight="1" x14ac:dyDescent="0.2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64"/>
      <c r="L1" s="39"/>
    </row>
    <row r="2" spans="1:12" s="11" customFormat="1" ht="52.5" customHeight="1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0" t="s">
        <v>10</v>
      </c>
      <c r="L2" s="81" t="s">
        <v>11</v>
      </c>
    </row>
    <row r="3" spans="1:12" s="19" customFormat="1" ht="13.5" customHeight="1" x14ac:dyDescent="0.2">
      <c r="A3" s="104" t="s">
        <v>12</v>
      </c>
      <c r="B3" s="105"/>
      <c r="C3" s="41" t="s">
        <v>13</v>
      </c>
      <c r="D3" s="42" t="s">
        <v>14</v>
      </c>
      <c r="E3" s="4" t="s">
        <v>15</v>
      </c>
      <c r="F3" s="4" t="s">
        <v>16</v>
      </c>
      <c r="G3" s="43" t="s">
        <v>17</v>
      </c>
      <c r="H3" s="44" t="s">
        <v>18</v>
      </c>
      <c r="I3" s="45" t="s">
        <v>19</v>
      </c>
      <c r="J3" s="46" t="s">
        <v>20</v>
      </c>
      <c r="K3" s="65">
        <v>10</v>
      </c>
      <c r="L3" s="47">
        <v>11</v>
      </c>
    </row>
    <row r="4" spans="1:12" s="11" customFormat="1" ht="108" customHeight="1" x14ac:dyDescent="0.2">
      <c r="A4" s="5" t="s">
        <v>12</v>
      </c>
      <c r="B4" s="69" t="s">
        <v>31</v>
      </c>
      <c r="C4" s="6">
        <v>4000</v>
      </c>
      <c r="D4" s="49" t="s">
        <v>21</v>
      </c>
      <c r="E4" s="50"/>
      <c r="F4" s="84"/>
      <c r="G4" s="52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66">
        <v>50</v>
      </c>
      <c r="L4" s="47"/>
    </row>
    <row r="5" spans="1:12" s="33" customFormat="1" x14ac:dyDescent="0.2">
      <c r="A5" s="55"/>
      <c r="B5" s="55"/>
      <c r="C5" s="56"/>
      <c r="D5" s="57"/>
      <c r="E5" s="58"/>
      <c r="F5" s="106" t="s">
        <v>22</v>
      </c>
      <c r="G5" s="106"/>
      <c r="H5" s="82">
        <f>SUM(H4:H4)</f>
        <v>0</v>
      </c>
      <c r="I5" s="58"/>
      <c r="J5" s="82">
        <f>SUM(J4:J4)</f>
        <v>0</v>
      </c>
      <c r="K5" s="67"/>
      <c r="L5" s="39"/>
    </row>
    <row r="6" spans="1:12" s="33" customFormat="1" x14ac:dyDescent="0.2">
      <c r="A6" s="28"/>
      <c r="B6" s="28"/>
      <c r="C6" s="29"/>
      <c r="D6" s="30"/>
      <c r="E6" s="31"/>
      <c r="F6" s="34"/>
      <c r="G6" s="34"/>
      <c r="H6" s="32"/>
      <c r="I6" s="31"/>
      <c r="J6" s="32"/>
      <c r="K6" s="32"/>
      <c r="L6" s="10"/>
    </row>
    <row r="7" spans="1:12" s="39" customFormat="1" x14ac:dyDescent="0.2">
      <c r="A7" s="39" t="s">
        <v>23</v>
      </c>
      <c r="E7" s="60"/>
      <c r="F7" s="61"/>
      <c r="G7" s="62"/>
      <c r="H7" s="60"/>
      <c r="I7" s="60"/>
      <c r="J7" s="60"/>
      <c r="K7" s="60"/>
    </row>
    <row r="8" spans="1:12" s="39" customFormat="1" x14ac:dyDescent="0.2">
      <c r="E8" s="60"/>
      <c r="F8" s="61"/>
      <c r="G8" s="60"/>
      <c r="H8" s="60"/>
      <c r="I8" s="60"/>
      <c r="J8" s="60"/>
      <c r="K8" s="60"/>
    </row>
    <row r="9" spans="1:12" s="39" customFormat="1" ht="19.5" customHeight="1" x14ac:dyDescent="0.2">
      <c r="A9" s="8" t="s">
        <v>43</v>
      </c>
      <c r="B9" s="8"/>
      <c r="C9" s="8"/>
      <c r="D9" s="8"/>
      <c r="E9" s="8"/>
      <c r="F9" s="63"/>
      <c r="I9" s="40"/>
      <c r="J9" s="40"/>
      <c r="K9" s="60"/>
    </row>
    <row r="10" spans="1:12" s="39" customFormat="1" ht="12.75" customHeight="1" x14ac:dyDescent="0.2">
      <c r="A10" s="74" t="s">
        <v>42</v>
      </c>
      <c r="E10" s="60"/>
      <c r="F10" s="8"/>
      <c r="G10" s="8"/>
      <c r="H10" s="40"/>
      <c r="I10" s="40"/>
      <c r="J10" s="40"/>
      <c r="K10" s="60"/>
    </row>
    <row r="11" spans="1:12" s="39" customFormat="1" ht="12.75" customHeight="1" x14ac:dyDescent="0.2">
      <c r="A11" s="74" t="s">
        <v>41</v>
      </c>
      <c r="E11" s="60"/>
      <c r="F11" s="60"/>
      <c r="G11" s="60"/>
      <c r="H11" s="60"/>
      <c r="I11" s="60"/>
      <c r="J11" s="73"/>
      <c r="K11" s="60"/>
    </row>
    <row r="12" spans="1:12" s="39" customFormat="1" ht="12.75" customHeight="1" x14ac:dyDescent="0.2">
      <c r="A12" s="75" t="s">
        <v>24</v>
      </c>
      <c r="E12" s="60"/>
      <c r="F12" s="60"/>
      <c r="G12" s="60"/>
      <c r="H12" s="60"/>
      <c r="I12" s="60"/>
      <c r="J12" s="60"/>
      <c r="K12" s="60"/>
    </row>
    <row r="13" spans="1:12" s="39" customFormat="1" ht="12.75" customHeight="1" x14ac:dyDescent="0.2">
      <c r="A13" s="74"/>
      <c r="E13" s="60"/>
      <c r="F13" s="60"/>
      <c r="G13" s="60"/>
      <c r="H13" s="60"/>
      <c r="I13" s="60"/>
      <c r="J13" s="60"/>
      <c r="K13" s="60"/>
    </row>
    <row r="14" spans="1:12" s="39" customFormat="1" x14ac:dyDescent="0.2">
      <c r="E14" s="60"/>
      <c r="F14" s="60"/>
      <c r="G14" s="60"/>
      <c r="I14" s="60"/>
      <c r="J14" s="60" t="s">
        <v>25</v>
      </c>
      <c r="K14" s="60"/>
    </row>
    <row r="15" spans="1:12" x14ac:dyDescent="0.2">
      <c r="H15" s="10"/>
      <c r="J15" s="38" t="s">
        <v>26</v>
      </c>
    </row>
    <row r="19" spans="12:12" x14ac:dyDescent="0.2">
      <c r="L19" s="35"/>
    </row>
    <row r="20" spans="12:12" x14ac:dyDescent="0.2">
      <c r="L20" s="35"/>
    </row>
    <row r="21" spans="12:12" x14ac:dyDescent="0.2">
      <c r="L21" s="35"/>
    </row>
    <row r="22" spans="12:12" x14ac:dyDescent="0.2">
      <c r="L22" s="35"/>
    </row>
    <row r="23" spans="12:12" x14ac:dyDescent="0.2">
      <c r="L23" s="35"/>
    </row>
    <row r="24" spans="12:12" x14ac:dyDescent="0.2">
      <c r="L24" s="35"/>
    </row>
    <row r="25" spans="12:12" x14ac:dyDescent="0.2">
      <c r="L25" s="35"/>
    </row>
  </sheetData>
  <mergeCells count="4">
    <mergeCell ref="A1:J1"/>
    <mergeCell ref="A2:B2"/>
    <mergeCell ref="A3:B3"/>
    <mergeCell ref="F5:G5"/>
  </mergeCells>
  <pageMargins left="0.28000000000000003" right="0.26" top="1" bottom="0.51" header="0.33" footer="0.23"/>
  <pageSetup paperSize="9" scale="83" fitToHeight="0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Layout" zoomScale="80" zoomScaleNormal="90" zoomScaleSheetLayoutView="80" zoomScalePageLayoutView="80" workbookViewId="0">
      <selection activeCell="F4" sqref="F4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0.140625" style="36" customWidth="1"/>
    <col min="12" max="12" width="19.42578125" style="10" customWidth="1"/>
    <col min="13" max="16384" width="11.42578125" style="10"/>
  </cols>
  <sheetData>
    <row r="1" spans="1:12" ht="21.75" customHeight="1" x14ac:dyDescent="0.2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64"/>
      <c r="L1" s="39"/>
    </row>
    <row r="2" spans="1:12" s="11" customFormat="1" ht="52.5" customHeight="1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0" t="s">
        <v>10</v>
      </c>
      <c r="L2" s="81" t="s">
        <v>11</v>
      </c>
    </row>
    <row r="3" spans="1:12" s="19" customFormat="1" ht="13.5" customHeight="1" x14ac:dyDescent="0.2">
      <c r="A3" s="104" t="s">
        <v>12</v>
      </c>
      <c r="B3" s="105"/>
      <c r="C3" s="41" t="s">
        <v>13</v>
      </c>
      <c r="D3" s="42" t="s">
        <v>14</v>
      </c>
      <c r="E3" s="4" t="s">
        <v>15</v>
      </c>
      <c r="F3" s="4" t="s">
        <v>16</v>
      </c>
      <c r="G3" s="43" t="s">
        <v>17</v>
      </c>
      <c r="H3" s="44" t="s">
        <v>18</v>
      </c>
      <c r="I3" s="45" t="s">
        <v>19</v>
      </c>
      <c r="J3" s="46" t="s">
        <v>20</v>
      </c>
      <c r="K3" s="65">
        <v>10</v>
      </c>
      <c r="L3" s="47">
        <v>11</v>
      </c>
    </row>
    <row r="4" spans="1:12" s="11" customFormat="1" ht="143.25" customHeight="1" x14ac:dyDescent="0.2">
      <c r="A4" s="5" t="s">
        <v>12</v>
      </c>
      <c r="B4" s="69" t="s">
        <v>35</v>
      </c>
      <c r="C4" s="6">
        <v>450</v>
      </c>
      <c r="D4" s="49" t="s">
        <v>21</v>
      </c>
      <c r="E4" s="50"/>
      <c r="F4" s="84"/>
      <c r="G4" s="52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66">
        <v>50</v>
      </c>
      <c r="L4" s="47"/>
    </row>
    <row r="5" spans="1:12" s="33" customFormat="1" x14ac:dyDescent="0.2">
      <c r="A5" s="55"/>
      <c r="B5" s="55"/>
      <c r="C5" s="56"/>
      <c r="D5" s="57"/>
      <c r="E5" s="58"/>
      <c r="F5" s="106" t="s">
        <v>22</v>
      </c>
      <c r="G5" s="106"/>
      <c r="H5" s="82">
        <f>SUM(H4:H4)</f>
        <v>0</v>
      </c>
      <c r="I5" s="58"/>
      <c r="J5" s="82">
        <f>SUM(J4:J4)</f>
        <v>0</v>
      </c>
      <c r="K5" s="67"/>
      <c r="L5" s="39"/>
    </row>
    <row r="6" spans="1:12" s="39" customFormat="1" x14ac:dyDescent="0.2">
      <c r="A6" s="39" t="s">
        <v>23</v>
      </c>
      <c r="E6" s="60"/>
      <c r="F6" s="61"/>
      <c r="G6" s="62"/>
      <c r="H6" s="60"/>
      <c r="I6" s="60"/>
      <c r="J6" s="60"/>
      <c r="K6" s="60"/>
    </row>
    <row r="7" spans="1:12" s="39" customFormat="1" x14ac:dyDescent="0.2">
      <c r="E7" s="60"/>
      <c r="F7" s="61"/>
      <c r="G7" s="60"/>
      <c r="H7" s="60"/>
      <c r="I7" s="60"/>
      <c r="J7" s="60"/>
      <c r="K7" s="60"/>
    </row>
    <row r="8" spans="1:12" s="39" customFormat="1" ht="19.5" customHeight="1" x14ac:dyDescent="0.2">
      <c r="A8" s="8" t="s">
        <v>43</v>
      </c>
      <c r="B8" s="8"/>
      <c r="C8" s="8"/>
      <c r="D8" s="8"/>
      <c r="E8" s="8"/>
      <c r="F8" s="63"/>
      <c r="I8" s="40"/>
      <c r="J8" s="40"/>
      <c r="K8" s="60"/>
    </row>
    <row r="9" spans="1:12" s="39" customFormat="1" ht="12.75" customHeight="1" x14ac:dyDescent="0.2">
      <c r="A9" s="74" t="s">
        <v>42</v>
      </c>
      <c r="E9" s="60"/>
      <c r="F9" s="8"/>
      <c r="G9" s="8"/>
      <c r="H9" s="40"/>
      <c r="I9" s="40"/>
      <c r="J9" s="40"/>
      <c r="K9" s="60"/>
    </row>
    <row r="10" spans="1:12" s="39" customFormat="1" ht="12.75" customHeight="1" x14ac:dyDescent="0.2">
      <c r="A10" s="74" t="s">
        <v>41</v>
      </c>
      <c r="E10" s="60"/>
      <c r="F10" s="60"/>
      <c r="G10" s="60"/>
      <c r="H10" s="60"/>
      <c r="I10" s="60"/>
      <c r="J10" s="73"/>
      <c r="K10" s="60"/>
    </row>
    <row r="11" spans="1:12" s="39" customFormat="1" ht="12.75" customHeight="1" x14ac:dyDescent="0.2">
      <c r="A11" s="75" t="s">
        <v>24</v>
      </c>
      <c r="E11" s="60"/>
      <c r="F11" s="60"/>
      <c r="G11" s="60"/>
      <c r="H11" s="60"/>
      <c r="I11" s="60"/>
      <c r="J11" s="60"/>
      <c r="K11" s="60"/>
    </row>
    <row r="12" spans="1:12" s="39" customFormat="1" ht="12.75" customHeight="1" x14ac:dyDescent="0.2">
      <c r="A12" s="74"/>
      <c r="E12" s="60"/>
      <c r="F12" s="60"/>
      <c r="G12" s="60"/>
      <c r="H12" s="60"/>
      <c r="I12" s="60"/>
      <c r="J12" s="60"/>
      <c r="K12" s="60"/>
    </row>
    <row r="13" spans="1:12" s="39" customFormat="1" x14ac:dyDescent="0.2">
      <c r="E13" s="60"/>
      <c r="F13" s="60"/>
      <c r="G13" s="60"/>
      <c r="I13" s="60"/>
      <c r="J13" s="60" t="s">
        <v>25</v>
      </c>
      <c r="K13" s="60"/>
    </row>
    <row r="14" spans="1:12" x14ac:dyDescent="0.2">
      <c r="J14" s="38" t="s">
        <v>26</v>
      </c>
    </row>
    <row r="18" spans="12:12" x14ac:dyDescent="0.2">
      <c r="L18" s="35"/>
    </row>
    <row r="19" spans="12:12" x14ac:dyDescent="0.2">
      <c r="L19" s="35"/>
    </row>
    <row r="20" spans="12:12" x14ac:dyDescent="0.2">
      <c r="L20" s="35"/>
    </row>
    <row r="21" spans="12:12" x14ac:dyDescent="0.2">
      <c r="L21" s="35"/>
    </row>
    <row r="22" spans="12:12" x14ac:dyDescent="0.2">
      <c r="L22" s="35"/>
    </row>
    <row r="23" spans="12:12" x14ac:dyDescent="0.2">
      <c r="L23" s="35"/>
    </row>
    <row r="24" spans="12:12" x14ac:dyDescent="0.2">
      <c r="L24" s="35"/>
    </row>
  </sheetData>
  <mergeCells count="4">
    <mergeCell ref="A1:J1"/>
    <mergeCell ref="A2:B2"/>
    <mergeCell ref="A3:B3"/>
    <mergeCell ref="F5:G5"/>
  </mergeCells>
  <pageMargins left="0.28000000000000003" right="0.26" top="1" bottom="0.51" header="0.33" footer="0.23"/>
  <pageSetup paperSize="9" scale="83" fitToHeight="0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Layout" zoomScale="80" zoomScaleNormal="90" zoomScaleSheetLayoutView="80" zoomScalePageLayoutView="80" workbookViewId="0">
      <selection activeCell="G4" sqref="G4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9.42578125" style="10" customWidth="1"/>
    <col min="12" max="16384" width="11.42578125" style="10"/>
  </cols>
  <sheetData>
    <row r="1" spans="1:11" ht="21.75" customHeight="1" x14ac:dyDescent="0.2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39"/>
    </row>
    <row r="2" spans="1:11" s="11" customFormat="1" ht="52.5" customHeight="1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1" t="s">
        <v>11</v>
      </c>
    </row>
    <row r="3" spans="1:11" s="19" customFormat="1" ht="13.5" customHeight="1" x14ac:dyDescent="0.2">
      <c r="A3" s="104" t="s">
        <v>12</v>
      </c>
      <c r="B3" s="105"/>
      <c r="C3" s="41" t="s">
        <v>13</v>
      </c>
      <c r="D3" s="42" t="s">
        <v>14</v>
      </c>
      <c r="E3" s="4" t="s">
        <v>15</v>
      </c>
      <c r="F3" s="4" t="s">
        <v>16</v>
      </c>
      <c r="G3" s="43" t="s">
        <v>17</v>
      </c>
      <c r="H3" s="44" t="s">
        <v>18</v>
      </c>
      <c r="I3" s="45" t="s">
        <v>19</v>
      </c>
      <c r="J3" s="46" t="s">
        <v>20</v>
      </c>
      <c r="K3" s="47">
        <v>11</v>
      </c>
    </row>
    <row r="4" spans="1:11" s="11" customFormat="1" ht="38.25" x14ac:dyDescent="0.2">
      <c r="A4" s="5" t="s">
        <v>12</v>
      </c>
      <c r="B4" s="90" t="s">
        <v>46</v>
      </c>
      <c r="C4" s="6">
        <v>500</v>
      </c>
      <c r="D4" s="49" t="s">
        <v>21</v>
      </c>
      <c r="E4" s="50"/>
      <c r="F4" s="84"/>
      <c r="G4" s="52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47"/>
    </row>
    <row r="5" spans="1:11" s="33" customFormat="1" x14ac:dyDescent="0.2">
      <c r="A5" s="55"/>
      <c r="B5" s="55"/>
      <c r="C5" s="56"/>
      <c r="D5" s="57"/>
      <c r="E5" s="58"/>
      <c r="F5" s="106" t="s">
        <v>22</v>
      </c>
      <c r="G5" s="106"/>
      <c r="H5" s="82">
        <f>SUM(H4:H4)</f>
        <v>0</v>
      </c>
      <c r="I5" s="58"/>
      <c r="J5" s="82">
        <f>SUM(J4:J4)</f>
        <v>0</v>
      </c>
      <c r="K5" s="39"/>
    </row>
    <row r="6" spans="1:11" x14ac:dyDescent="0.2">
      <c r="A6" s="39"/>
      <c r="B6" s="39"/>
      <c r="C6" s="39"/>
      <c r="D6" s="39"/>
      <c r="E6" s="60"/>
      <c r="F6" s="61"/>
      <c r="G6" s="62"/>
      <c r="H6" s="60"/>
      <c r="I6" s="60"/>
      <c r="J6" s="60"/>
      <c r="K6" s="39"/>
    </row>
    <row r="7" spans="1:11" s="39" customFormat="1" x14ac:dyDescent="0.2">
      <c r="A7" s="39" t="s">
        <v>23</v>
      </c>
      <c r="E7" s="60"/>
      <c r="F7" s="61"/>
      <c r="G7" s="62"/>
      <c r="H7" s="60"/>
      <c r="I7" s="60"/>
      <c r="J7" s="60"/>
      <c r="K7" s="60"/>
    </row>
    <row r="8" spans="1:11" s="39" customFormat="1" x14ac:dyDescent="0.2">
      <c r="E8" s="60"/>
      <c r="F8" s="61"/>
      <c r="G8" s="60"/>
      <c r="H8" s="60"/>
      <c r="I8" s="60"/>
      <c r="J8" s="60"/>
      <c r="K8" s="60"/>
    </row>
    <row r="9" spans="1:11" s="39" customFormat="1" ht="19.5" customHeight="1" x14ac:dyDescent="0.2">
      <c r="A9" s="8" t="s">
        <v>43</v>
      </c>
      <c r="B9" s="8"/>
      <c r="C9" s="8"/>
      <c r="D9" s="8"/>
      <c r="E9" s="8"/>
      <c r="F9" s="63"/>
      <c r="I9" s="40"/>
      <c r="J9" s="40"/>
      <c r="K9" s="60"/>
    </row>
    <row r="10" spans="1:11" s="39" customFormat="1" ht="12.75" customHeight="1" x14ac:dyDescent="0.2">
      <c r="A10" s="74" t="s">
        <v>42</v>
      </c>
      <c r="E10" s="60"/>
      <c r="F10" s="8"/>
      <c r="G10" s="8"/>
      <c r="H10" s="40"/>
      <c r="I10" s="40"/>
      <c r="J10" s="40"/>
      <c r="K10" s="60"/>
    </row>
    <row r="11" spans="1:11" s="39" customFormat="1" ht="12.75" customHeight="1" x14ac:dyDescent="0.2">
      <c r="A11" s="74" t="s">
        <v>41</v>
      </c>
      <c r="E11" s="60"/>
      <c r="F11" s="60"/>
      <c r="G11" s="60"/>
      <c r="H11" s="60"/>
      <c r="I11" s="60"/>
      <c r="J11" s="73"/>
      <c r="K11" s="60"/>
    </row>
    <row r="12" spans="1:11" s="39" customFormat="1" ht="12.75" customHeight="1" x14ac:dyDescent="0.2">
      <c r="A12" s="75" t="s">
        <v>24</v>
      </c>
      <c r="E12" s="60"/>
      <c r="F12" s="60"/>
      <c r="G12" s="60"/>
      <c r="H12" s="60"/>
      <c r="I12" s="60"/>
      <c r="J12" s="60"/>
      <c r="K12" s="60"/>
    </row>
    <row r="13" spans="1:11" s="39" customFormat="1" ht="12.75" customHeight="1" x14ac:dyDescent="0.2">
      <c r="A13" s="74"/>
      <c r="E13" s="60"/>
      <c r="F13" s="60"/>
      <c r="G13" s="60"/>
      <c r="H13" s="60"/>
      <c r="I13" s="60"/>
      <c r="J13" s="60"/>
      <c r="K13" s="60"/>
    </row>
    <row r="14" spans="1:11" s="39" customFormat="1" x14ac:dyDescent="0.2">
      <c r="E14" s="60"/>
      <c r="F14" s="60"/>
      <c r="G14" s="60"/>
      <c r="I14" s="60"/>
      <c r="J14" s="60" t="s">
        <v>25</v>
      </c>
      <c r="K14" s="60"/>
    </row>
    <row r="15" spans="1:11" x14ac:dyDescent="0.2">
      <c r="J15" s="38" t="s">
        <v>26</v>
      </c>
      <c r="K15" s="36"/>
    </row>
    <row r="19" spans="11:11" x14ac:dyDescent="0.2">
      <c r="K19" s="35"/>
    </row>
    <row r="20" spans="11:11" x14ac:dyDescent="0.2">
      <c r="K20" s="35"/>
    </row>
    <row r="21" spans="11:11" x14ac:dyDescent="0.2">
      <c r="K21" s="35"/>
    </row>
    <row r="22" spans="11:11" x14ac:dyDescent="0.2">
      <c r="K22" s="35"/>
    </row>
    <row r="23" spans="11:11" x14ac:dyDescent="0.2">
      <c r="K23" s="35"/>
    </row>
    <row r="24" spans="11:11" x14ac:dyDescent="0.2">
      <c r="K24" s="35"/>
    </row>
    <row r="25" spans="11:11" x14ac:dyDescent="0.2">
      <c r="K25" s="35"/>
    </row>
  </sheetData>
  <mergeCells count="4">
    <mergeCell ref="A1:J1"/>
    <mergeCell ref="A2:B2"/>
    <mergeCell ref="A3:B3"/>
    <mergeCell ref="F5:G5"/>
  </mergeCells>
  <pageMargins left="0.28000000000000003" right="0.26" top="1" bottom="0.51" header="0.33" footer="0.23"/>
  <pageSetup paperSize="9" scale="83" fitToHeight="0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Layout" zoomScale="80" zoomScaleNormal="90" zoomScaleSheetLayoutView="80" zoomScalePageLayoutView="80" workbookViewId="0">
      <selection activeCell="F4" sqref="F4:F5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0.140625" style="36" customWidth="1"/>
    <col min="12" max="12" width="19.42578125" style="10" customWidth="1"/>
    <col min="13" max="16384" width="11.42578125" style="10"/>
  </cols>
  <sheetData>
    <row r="1" spans="1:12" ht="21.75" customHeight="1" x14ac:dyDescent="0.2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64"/>
      <c r="L1" s="39"/>
    </row>
    <row r="2" spans="1:12" s="11" customFormat="1" ht="52.5" customHeight="1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0" t="s">
        <v>10</v>
      </c>
      <c r="L2" s="81" t="s">
        <v>11</v>
      </c>
    </row>
    <row r="3" spans="1:12" s="19" customFormat="1" ht="13.5" customHeight="1" x14ac:dyDescent="0.2">
      <c r="A3" s="104" t="s">
        <v>12</v>
      </c>
      <c r="B3" s="105"/>
      <c r="C3" s="41" t="s">
        <v>13</v>
      </c>
      <c r="D3" s="42" t="s">
        <v>14</v>
      </c>
      <c r="E3" s="4" t="s">
        <v>15</v>
      </c>
      <c r="F3" s="4" t="s">
        <v>16</v>
      </c>
      <c r="G3" s="43" t="s">
        <v>17</v>
      </c>
      <c r="H3" s="44" t="s">
        <v>18</v>
      </c>
      <c r="I3" s="45" t="s">
        <v>19</v>
      </c>
      <c r="J3" s="46" t="s">
        <v>20</v>
      </c>
      <c r="K3" s="65">
        <v>10</v>
      </c>
      <c r="L3" s="47">
        <v>11</v>
      </c>
    </row>
    <row r="4" spans="1:12" s="11" customFormat="1" ht="38.25" x14ac:dyDescent="0.2">
      <c r="A4" s="5" t="s">
        <v>12</v>
      </c>
      <c r="B4" s="91" t="s">
        <v>47</v>
      </c>
      <c r="C4" s="6">
        <v>1000</v>
      </c>
      <c r="D4" s="49" t="s">
        <v>21</v>
      </c>
      <c r="E4" s="50"/>
      <c r="F4" s="84"/>
      <c r="G4" s="52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66">
        <v>25</v>
      </c>
      <c r="L4" s="47"/>
    </row>
    <row r="5" spans="1:12" s="11" customFormat="1" ht="38.25" x14ac:dyDescent="0.2">
      <c r="A5" s="5" t="s">
        <v>13</v>
      </c>
      <c r="B5" s="92" t="s">
        <v>48</v>
      </c>
      <c r="C5" s="6">
        <v>1200</v>
      </c>
      <c r="D5" s="49" t="s">
        <v>21</v>
      </c>
      <c r="E5" s="50"/>
      <c r="F5" s="84"/>
      <c r="G5" s="52">
        <f>ROUND(F5*(1+(I5/100)),2)</f>
        <v>0</v>
      </c>
      <c r="H5" s="53">
        <f>C5*F5</f>
        <v>0</v>
      </c>
      <c r="I5" s="54">
        <v>8</v>
      </c>
      <c r="J5" s="53">
        <f>H5+H5*I5/100</f>
        <v>0</v>
      </c>
      <c r="K5" s="66" t="s">
        <v>39</v>
      </c>
      <c r="L5" s="47"/>
    </row>
    <row r="6" spans="1:12" s="33" customFormat="1" x14ac:dyDescent="0.2">
      <c r="A6" s="55"/>
      <c r="B6" s="55"/>
      <c r="C6" s="56"/>
      <c r="D6" s="57"/>
      <c r="E6" s="58"/>
      <c r="F6" s="106" t="s">
        <v>22</v>
      </c>
      <c r="G6" s="106"/>
      <c r="H6" s="82">
        <f>SUM(H4:H5)</f>
        <v>0</v>
      </c>
      <c r="I6" s="58"/>
      <c r="J6" s="82">
        <f>SUM(J4:J5)</f>
        <v>0</v>
      </c>
      <c r="K6" s="67"/>
      <c r="L6" s="39"/>
    </row>
    <row r="7" spans="1:12" s="33" customFormat="1" x14ac:dyDescent="0.2">
      <c r="A7" s="28"/>
      <c r="B7" s="28"/>
      <c r="C7" s="29"/>
      <c r="D7" s="30"/>
      <c r="E7" s="31"/>
      <c r="F7" s="34"/>
      <c r="G7" s="34"/>
      <c r="H7" s="32"/>
      <c r="I7" s="31"/>
      <c r="J7" s="32"/>
      <c r="K7" s="32"/>
      <c r="L7" s="10"/>
    </row>
    <row r="8" spans="1:12" ht="27" customHeight="1" x14ac:dyDescent="0.2">
      <c r="A8" s="107" t="s">
        <v>38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2" x14ac:dyDescent="0.2">
      <c r="A9" s="35"/>
      <c r="F9" s="37"/>
    </row>
    <row r="10" spans="1:12" s="39" customFormat="1" x14ac:dyDescent="0.2">
      <c r="A10" s="39" t="s">
        <v>23</v>
      </c>
      <c r="E10" s="60"/>
      <c r="F10" s="61"/>
      <c r="G10" s="62"/>
      <c r="H10" s="60"/>
      <c r="I10" s="60"/>
      <c r="J10" s="60"/>
      <c r="K10" s="60"/>
    </row>
    <row r="11" spans="1:12" s="39" customFormat="1" x14ac:dyDescent="0.2">
      <c r="E11" s="60"/>
      <c r="F11" s="61"/>
      <c r="G11" s="60"/>
      <c r="H11" s="60"/>
      <c r="I11" s="60"/>
      <c r="J11" s="60"/>
      <c r="K11" s="60"/>
    </row>
    <row r="12" spans="1:12" s="39" customFormat="1" ht="19.5" customHeight="1" x14ac:dyDescent="0.2">
      <c r="A12" s="8" t="s">
        <v>43</v>
      </c>
      <c r="B12" s="8"/>
      <c r="C12" s="8"/>
      <c r="D12" s="8"/>
      <c r="E12" s="8"/>
      <c r="F12" s="63"/>
      <c r="I12" s="40"/>
      <c r="J12" s="40"/>
      <c r="K12" s="60"/>
    </row>
    <row r="13" spans="1:12" s="39" customFormat="1" ht="12.75" customHeight="1" x14ac:dyDescent="0.2">
      <c r="A13" s="74" t="s">
        <v>42</v>
      </c>
      <c r="E13" s="60"/>
      <c r="F13" s="8"/>
      <c r="G13" s="8"/>
      <c r="H13" s="40"/>
      <c r="I13" s="40"/>
      <c r="J13" s="40"/>
      <c r="K13" s="60"/>
    </row>
    <row r="14" spans="1:12" s="39" customFormat="1" ht="12.75" customHeight="1" x14ac:dyDescent="0.2">
      <c r="A14" s="74" t="s">
        <v>41</v>
      </c>
      <c r="E14" s="60"/>
      <c r="F14" s="60"/>
      <c r="G14" s="60"/>
      <c r="H14" s="60"/>
      <c r="I14" s="60"/>
      <c r="J14" s="73"/>
      <c r="K14" s="60"/>
    </row>
    <row r="15" spans="1:12" s="39" customFormat="1" ht="12.75" customHeight="1" x14ac:dyDescent="0.2">
      <c r="A15" s="75" t="s">
        <v>24</v>
      </c>
      <c r="E15" s="60"/>
      <c r="F15" s="60"/>
      <c r="G15" s="60"/>
      <c r="H15" s="60"/>
      <c r="I15" s="60"/>
      <c r="J15" s="60"/>
      <c r="K15" s="60"/>
    </row>
    <row r="16" spans="1:12" s="39" customFormat="1" ht="12.75" customHeight="1" x14ac:dyDescent="0.2">
      <c r="A16" s="74"/>
      <c r="E16" s="60"/>
      <c r="F16" s="60"/>
      <c r="G16" s="60"/>
      <c r="H16" s="60"/>
      <c r="I16" s="60"/>
      <c r="J16" s="60"/>
      <c r="K16" s="60"/>
    </row>
    <row r="17" spans="5:12" s="39" customFormat="1" x14ac:dyDescent="0.2">
      <c r="E17" s="60"/>
      <c r="F17" s="60"/>
      <c r="G17" s="60"/>
      <c r="H17" s="60"/>
      <c r="I17" s="60"/>
      <c r="J17" s="60" t="s">
        <v>25</v>
      </c>
      <c r="K17" s="60"/>
    </row>
    <row r="18" spans="5:12" x14ac:dyDescent="0.2">
      <c r="H18" s="38"/>
      <c r="J18" s="36" t="s">
        <v>26</v>
      </c>
    </row>
    <row r="20" spans="5:12" x14ac:dyDescent="0.2">
      <c r="L20" s="35"/>
    </row>
    <row r="21" spans="5:12" x14ac:dyDescent="0.2">
      <c r="L21" s="35"/>
    </row>
    <row r="22" spans="5:12" x14ac:dyDescent="0.2">
      <c r="L22" s="35"/>
    </row>
    <row r="23" spans="5:12" x14ac:dyDescent="0.2">
      <c r="L23" s="35"/>
    </row>
    <row r="24" spans="5:12" x14ac:dyDescent="0.2">
      <c r="L24" s="35"/>
    </row>
    <row r="25" spans="5:12" x14ac:dyDescent="0.2">
      <c r="L25" s="35"/>
    </row>
    <row r="26" spans="5:12" x14ac:dyDescent="0.2">
      <c r="L26" s="35"/>
    </row>
  </sheetData>
  <mergeCells count="5">
    <mergeCell ref="A1:J1"/>
    <mergeCell ref="A2:B2"/>
    <mergeCell ref="A3:B3"/>
    <mergeCell ref="F6:G6"/>
    <mergeCell ref="A8:K8"/>
  </mergeCells>
  <pageMargins left="0.28000000000000003" right="0.26" top="1" bottom="0.51" header="0.33" footer="0.23"/>
  <pageSetup paperSize="9" scale="83" fitToHeight="0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Layout" zoomScale="80" zoomScaleNormal="90" zoomScaleSheetLayoutView="80" zoomScalePageLayoutView="80" workbookViewId="0">
      <selection activeCell="F4" sqref="F4"/>
    </sheetView>
  </sheetViews>
  <sheetFormatPr defaultColWidth="11.42578125" defaultRowHeight="12.75" x14ac:dyDescent="0.2"/>
  <cols>
    <col min="1" max="1" width="8.28515625" style="39" customWidth="1"/>
    <col min="2" max="2" width="31.7109375" style="39" customWidth="1"/>
    <col min="3" max="3" width="11" style="39" customWidth="1"/>
    <col min="4" max="4" width="7.85546875" style="39" customWidth="1"/>
    <col min="5" max="5" width="12.7109375" style="60" customWidth="1"/>
    <col min="6" max="6" width="13.7109375" style="60" customWidth="1"/>
    <col min="7" max="7" width="11.85546875" style="60" customWidth="1"/>
    <col min="8" max="8" width="16.140625" style="60" customWidth="1"/>
    <col min="9" max="9" width="5.7109375" style="60" customWidth="1"/>
    <col min="10" max="10" width="14.85546875" style="60" customWidth="1"/>
    <col min="11" max="11" width="19.42578125" style="39" customWidth="1"/>
    <col min="12" max="16384" width="11.42578125" style="39"/>
  </cols>
  <sheetData>
    <row r="1" spans="1:11" ht="21.75" customHeight="1" x14ac:dyDescent="0.2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1" s="40" customFormat="1" ht="52.5" customHeight="1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1" t="s">
        <v>11</v>
      </c>
    </row>
    <row r="3" spans="1:11" s="48" customFormat="1" ht="13.5" customHeight="1" x14ac:dyDescent="0.2">
      <c r="A3" s="104" t="s">
        <v>12</v>
      </c>
      <c r="B3" s="105"/>
      <c r="C3" s="41" t="s">
        <v>13</v>
      </c>
      <c r="D3" s="42" t="s">
        <v>14</v>
      </c>
      <c r="E3" s="4" t="s">
        <v>15</v>
      </c>
      <c r="F3" s="4" t="s">
        <v>16</v>
      </c>
      <c r="G3" s="43" t="s">
        <v>17</v>
      </c>
      <c r="H3" s="44" t="s">
        <v>18</v>
      </c>
      <c r="I3" s="45" t="s">
        <v>19</v>
      </c>
      <c r="J3" s="46" t="s">
        <v>20</v>
      </c>
      <c r="K3" s="47">
        <v>11</v>
      </c>
    </row>
    <row r="4" spans="1:11" s="40" customFormat="1" ht="36" x14ac:dyDescent="0.2">
      <c r="A4" s="5" t="s">
        <v>12</v>
      </c>
      <c r="B4" s="7" t="s">
        <v>49</v>
      </c>
      <c r="C4" s="6">
        <v>50</v>
      </c>
      <c r="D4" s="49" t="s">
        <v>21</v>
      </c>
      <c r="E4" s="50"/>
      <c r="F4" s="84"/>
      <c r="G4" s="52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47"/>
    </row>
    <row r="5" spans="1:11" s="59" customFormat="1" x14ac:dyDescent="0.2">
      <c r="A5" s="55"/>
      <c r="B5" s="55"/>
      <c r="C5" s="56"/>
      <c r="D5" s="57"/>
      <c r="E5" s="58"/>
      <c r="F5" s="106" t="s">
        <v>22</v>
      </c>
      <c r="G5" s="106"/>
      <c r="H5" s="82">
        <f>SUM(H4:H4)</f>
        <v>0</v>
      </c>
      <c r="I5" s="58"/>
      <c r="J5" s="82">
        <f>SUM(J4:J4)</f>
        <v>0</v>
      </c>
      <c r="K5" s="39"/>
    </row>
    <row r="6" spans="1:11" x14ac:dyDescent="0.2">
      <c r="F6" s="61"/>
    </row>
    <row r="7" spans="1:11" x14ac:dyDescent="0.2">
      <c r="A7" s="39" t="s">
        <v>23</v>
      </c>
      <c r="F7" s="61"/>
      <c r="G7" s="62"/>
      <c r="K7" s="60"/>
    </row>
    <row r="8" spans="1:11" x14ac:dyDescent="0.2">
      <c r="F8" s="61"/>
      <c r="K8" s="60"/>
    </row>
    <row r="9" spans="1:11" ht="19.5" customHeight="1" x14ac:dyDescent="0.2">
      <c r="A9" s="8" t="s">
        <v>43</v>
      </c>
      <c r="B9" s="8"/>
      <c r="C9" s="8"/>
      <c r="D9" s="8"/>
      <c r="E9" s="8"/>
      <c r="F9" s="63"/>
      <c r="G9" s="39"/>
      <c r="H9" s="39"/>
      <c r="I9" s="40"/>
      <c r="J9" s="40"/>
      <c r="K9" s="60"/>
    </row>
    <row r="10" spans="1:11" ht="12.75" customHeight="1" x14ac:dyDescent="0.2">
      <c r="A10" s="74" t="s">
        <v>43</v>
      </c>
      <c r="F10" s="8"/>
      <c r="G10" s="8"/>
      <c r="H10" s="40"/>
      <c r="I10" s="40"/>
      <c r="J10" s="40"/>
      <c r="K10" s="60"/>
    </row>
    <row r="11" spans="1:11" ht="12.75" customHeight="1" x14ac:dyDescent="0.2">
      <c r="A11" s="74" t="s">
        <v>42</v>
      </c>
      <c r="J11" s="73"/>
      <c r="K11" s="60"/>
    </row>
    <row r="12" spans="1:11" ht="12.75" customHeight="1" x14ac:dyDescent="0.2">
      <c r="A12" s="75" t="s">
        <v>41</v>
      </c>
      <c r="K12" s="60"/>
    </row>
    <row r="13" spans="1:11" ht="12.75" customHeight="1" x14ac:dyDescent="0.2">
      <c r="A13" s="74" t="s">
        <v>24</v>
      </c>
      <c r="K13" s="60"/>
    </row>
    <row r="14" spans="1:11" x14ac:dyDescent="0.2">
      <c r="K14" s="60"/>
    </row>
    <row r="15" spans="1:11" s="10" customFormat="1" x14ac:dyDescent="0.2">
      <c r="E15" s="36"/>
      <c r="F15" s="36"/>
      <c r="G15" s="36"/>
      <c r="H15" s="38"/>
      <c r="I15" s="36"/>
      <c r="J15" s="36" t="s">
        <v>25</v>
      </c>
      <c r="K15" s="36"/>
    </row>
    <row r="16" spans="1:11" x14ac:dyDescent="0.2">
      <c r="J16" s="60" t="s">
        <v>26</v>
      </c>
    </row>
  </sheetData>
  <mergeCells count="4">
    <mergeCell ref="A1:J1"/>
    <mergeCell ref="A2:B2"/>
    <mergeCell ref="A3:B3"/>
    <mergeCell ref="F5:G5"/>
  </mergeCells>
  <pageMargins left="0.28000000000000003" right="0.26" top="1" bottom="0.51" header="0.33" footer="0.23"/>
  <pageSetup paperSize="9" scale="83" fitToHeight="0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topLeftCell="A6" zoomScale="80" zoomScaleNormal="100" zoomScaleSheetLayoutView="80" zoomScalePageLayoutView="80" workbookViewId="0">
      <selection activeCell="B4" sqref="B4"/>
    </sheetView>
  </sheetViews>
  <sheetFormatPr defaultColWidth="11.42578125" defaultRowHeight="12.75" x14ac:dyDescent="0.2"/>
  <cols>
    <col min="1" max="1" width="8.28515625" style="10" customWidth="1"/>
    <col min="2" max="2" width="31.7109375" style="10" customWidth="1"/>
    <col min="3" max="3" width="11" style="10" customWidth="1"/>
    <col min="4" max="4" width="7.85546875" style="10" customWidth="1"/>
    <col min="5" max="5" width="12.7109375" style="36" customWidth="1"/>
    <col min="6" max="6" width="13.7109375" style="36" customWidth="1"/>
    <col min="7" max="7" width="11.85546875" style="36" customWidth="1"/>
    <col min="8" max="8" width="16.140625" style="36" customWidth="1"/>
    <col min="9" max="9" width="5.7109375" style="36" customWidth="1"/>
    <col min="10" max="10" width="14.85546875" style="36" customWidth="1"/>
    <col min="11" max="11" width="19.42578125" style="10" customWidth="1"/>
    <col min="12" max="16384" width="11.42578125" style="10"/>
  </cols>
  <sheetData>
    <row r="1" spans="1:11" ht="15" x14ac:dyDescent="0.2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39"/>
    </row>
    <row r="2" spans="1:11" s="11" customFormat="1" ht="38.25" x14ac:dyDescent="0.2">
      <c r="A2" s="103" t="s">
        <v>1</v>
      </c>
      <c r="B2" s="103"/>
      <c r="C2" s="80" t="s">
        <v>2</v>
      </c>
      <c r="D2" s="80" t="s">
        <v>3</v>
      </c>
      <c r="E2" s="80" t="s">
        <v>4</v>
      </c>
      <c r="F2" s="80" t="s">
        <v>5</v>
      </c>
      <c r="G2" s="80" t="s">
        <v>6</v>
      </c>
      <c r="H2" s="80" t="s">
        <v>7</v>
      </c>
      <c r="I2" s="80" t="s">
        <v>8</v>
      </c>
      <c r="J2" s="80" t="s">
        <v>9</v>
      </c>
      <c r="K2" s="81" t="s">
        <v>11</v>
      </c>
    </row>
    <row r="3" spans="1:11" s="19" customFormat="1" ht="12" x14ac:dyDescent="0.2">
      <c r="A3" s="108" t="s">
        <v>12</v>
      </c>
      <c r="B3" s="105"/>
      <c r="C3" s="85" t="s">
        <v>13</v>
      </c>
      <c r="D3" s="86" t="s">
        <v>14</v>
      </c>
      <c r="E3" s="87" t="s">
        <v>15</v>
      </c>
      <c r="F3" s="87" t="s">
        <v>16</v>
      </c>
      <c r="G3" s="88" t="s">
        <v>17</v>
      </c>
      <c r="H3" s="44" t="s">
        <v>18</v>
      </c>
      <c r="I3" s="44" t="s">
        <v>19</v>
      </c>
      <c r="J3" s="46" t="s">
        <v>20</v>
      </c>
      <c r="K3" s="47">
        <v>11</v>
      </c>
    </row>
    <row r="4" spans="1:11" s="11" customFormat="1" ht="399" customHeight="1" x14ac:dyDescent="0.2">
      <c r="A4" s="5" t="s">
        <v>12</v>
      </c>
      <c r="B4" s="93" t="s">
        <v>45</v>
      </c>
      <c r="C4" s="6">
        <v>20</v>
      </c>
      <c r="D4" s="49" t="s">
        <v>21</v>
      </c>
      <c r="E4" s="50"/>
      <c r="F4" s="84"/>
      <c r="G4" s="94">
        <f>ROUND(F4*(1+(I4/100)),2)</f>
        <v>0</v>
      </c>
      <c r="H4" s="53">
        <f>C4*F4</f>
        <v>0</v>
      </c>
      <c r="I4" s="54">
        <v>8</v>
      </c>
      <c r="J4" s="53">
        <f>H4+H4*I4/100</f>
        <v>0</v>
      </c>
      <c r="K4" s="47"/>
    </row>
    <row r="5" spans="1:11" s="11" customFormat="1" ht="393.75" x14ac:dyDescent="0.2">
      <c r="A5" s="5" t="s">
        <v>13</v>
      </c>
      <c r="B5" s="93" t="s">
        <v>50</v>
      </c>
      <c r="C5" s="6">
        <v>10</v>
      </c>
      <c r="D5" s="49" t="s">
        <v>21</v>
      </c>
      <c r="E5" s="50"/>
      <c r="F5" s="84"/>
      <c r="G5" s="94">
        <f t="shared" ref="G5:G7" si="0">ROUND(F5*(1+(I5/100)),2)</f>
        <v>0</v>
      </c>
      <c r="H5" s="53">
        <f t="shared" ref="H5:H7" si="1">C5*F5</f>
        <v>0</v>
      </c>
      <c r="I5" s="54">
        <v>8</v>
      </c>
      <c r="J5" s="53">
        <f t="shared" ref="J5:J7" si="2">H5+H5*I5/100</f>
        <v>0</v>
      </c>
      <c r="K5" s="47"/>
    </row>
    <row r="6" spans="1:11" s="11" customFormat="1" ht="180" x14ac:dyDescent="0.2">
      <c r="A6" s="5" t="s">
        <v>14</v>
      </c>
      <c r="B6" s="93" t="s">
        <v>51</v>
      </c>
      <c r="C6" s="6">
        <v>5</v>
      </c>
      <c r="D6" s="49" t="s">
        <v>21</v>
      </c>
      <c r="E6" s="50"/>
      <c r="F6" s="84"/>
      <c r="G6" s="94">
        <f t="shared" si="0"/>
        <v>0</v>
      </c>
      <c r="H6" s="53">
        <f t="shared" si="1"/>
        <v>0</v>
      </c>
      <c r="I6" s="54">
        <v>8</v>
      </c>
      <c r="J6" s="53">
        <f t="shared" si="2"/>
        <v>0</v>
      </c>
      <c r="K6" s="47"/>
    </row>
    <row r="7" spans="1:11" s="11" customFormat="1" ht="157.5" x14ac:dyDescent="0.2">
      <c r="A7" s="5" t="s">
        <v>15</v>
      </c>
      <c r="B7" s="93" t="s">
        <v>52</v>
      </c>
      <c r="C7" s="6">
        <v>10</v>
      </c>
      <c r="D7" s="49" t="s">
        <v>21</v>
      </c>
      <c r="E7" s="50"/>
      <c r="F7" s="84"/>
      <c r="G7" s="94">
        <f t="shared" si="0"/>
        <v>0</v>
      </c>
      <c r="H7" s="53">
        <f t="shared" si="1"/>
        <v>0</v>
      </c>
      <c r="I7" s="54">
        <v>8</v>
      </c>
      <c r="J7" s="53">
        <f t="shared" si="2"/>
        <v>0</v>
      </c>
      <c r="K7" s="47"/>
    </row>
    <row r="8" spans="1:11" s="33" customFormat="1" x14ac:dyDescent="0.2">
      <c r="A8" s="55"/>
      <c r="B8" s="55"/>
      <c r="C8" s="56"/>
      <c r="D8" s="57"/>
      <c r="E8" s="70"/>
      <c r="F8" s="109" t="s">
        <v>22</v>
      </c>
      <c r="G8" s="109"/>
      <c r="H8" s="89">
        <f>SUM(H4:H7)</f>
        <v>0</v>
      </c>
      <c r="I8" s="70"/>
      <c r="J8" s="89">
        <f>SUM(J4:J7)</f>
        <v>0</v>
      </c>
      <c r="K8" s="39"/>
    </row>
    <row r="9" spans="1:11" x14ac:dyDescent="0.2">
      <c r="A9" s="39"/>
      <c r="B9" s="39"/>
      <c r="C9" s="39"/>
      <c r="D9" s="39"/>
      <c r="E9" s="60"/>
      <c r="F9" s="61"/>
      <c r="G9" s="62"/>
      <c r="H9" s="60"/>
      <c r="I9" s="60"/>
      <c r="J9" s="60"/>
      <c r="K9" s="39"/>
    </row>
    <row r="10" spans="1:11" s="39" customFormat="1" x14ac:dyDescent="0.2">
      <c r="A10" s="39" t="s">
        <v>23</v>
      </c>
      <c r="E10" s="60"/>
      <c r="F10" s="61"/>
      <c r="G10" s="62"/>
      <c r="H10" s="60"/>
      <c r="I10" s="60"/>
      <c r="J10" s="60"/>
      <c r="K10" s="60"/>
    </row>
    <row r="11" spans="1:11" s="39" customFormat="1" x14ac:dyDescent="0.2">
      <c r="E11" s="60"/>
      <c r="F11" s="61"/>
      <c r="G11" s="60"/>
      <c r="H11" s="60"/>
      <c r="I11" s="60"/>
      <c r="J11" s="60"/>
      <c r="K11" s="60"/>
    </row>
    <row r="12" spans="1:11" s="39" customFormat="1" x14ac:dyDescent="0.2">
      <c r="A12" s="8" t="s">
        <v>43</v>
      </c>
      <c r="B12" s="8"/>
      <c r="C12" s="8"/>
      <c r="D12" s="8"/>
      <c r="E12" s="8"/>
      <c r="F12" s="63"/>
      <c r="I12" s="40"/>
      <c r="J12" s="40"/>
      <c r="K12" s="60"/>
    </row>
    <row r="13" spans="1:11" s="39" customFormat="1" x14ac:dyDescent="0.2">
      <c r="A13" s="74" t="s">
        <v>42</v>
      </c>
      <c r="E13" s="60"/>
      <c r="F13" s="8"/>
      <c r="G13" s="8"/>
      <c r="H13" s="40"/>
      <c r="I13" s="40"/>
      <c r="J13" s="40"/>
      <c r="K13" s="60"/>
    </row>
    <row r="14" spans="1:11" s="39" customFormat="1" x14ac:dyDescent="0.2">
      <c r="A14" s="74" t="s">
        <v>41</v>
      </c>
      <c r="E14" s="60"/>
      <c r="F14" s="60"/>
      <c r="G14" s="60"/>
      <c r="H14" s="60"/>
      <c r="I14" s="60"/>
      <c r="J14" s="73"/>
      <c r="K14" s="60"/>
    </row>
    <row r="15" spans="1:11" s="39" customFormat="1" x14ac:dyDescent="0.2">
      <c r="A15" s="75" t="s">
        <v>24</v>
      </c>
      <c r="E15" s="60"/>
      <c r="F15" s="60"/>
      <c r="G15" s="60"/>
      <c r="H15" s="60"/>
      <c r="I15" s="60"/>
      <c r="J15" s="60"/>
      <c r="K15" s="60"/>
    </row>
    <row r="16" spans="1:11" s="39" customFormat="1" x14ac:dyDescent="0.2">
      <c r="A16" s="74"/>
      <c r="E16" s="60"/>
      <c r="F16" s="60"/>
      <c r="G16" s="60"/>
      <c r="H16" s="60"/>
      <c r="I16" s="60"/>
      <c r="J16" s="60"/>
      <c r="K16" s="60"/>
    </row>
    <row r="17" spans="5:11" s="39" customFormat="1" x14ac:dyDescent="0.2">
      <c r="E17" s="60"/>
      <c r="F17" s="60"/>
      <c r="G17" s="60"/>
      <c r="I17" s="60"/>
      <c r="J17" s="60" t="s">
        <v>25</v>
      </c>
      <c r="K17" s="60"/>
    </row>
    <row r="18" spans="5:11" x14ac:dyDescent="0.2">
      <c r="J18" s="38" t="s">
        <v>26</v>
      </c>
      <c r="K18" s="36"/>
    </row>
    <row r="22" spans="5:11" x14ac:dyDescent="0.2">
      <c r="K22" s="35"/>
    </row>
    <row r="23" spans="5:11" x14ac:dyDescent="0.2">
      <c r="K23" s="35"/>
    </row>
    <row r="24" spans="5:11" x14ac:dyDescent="0.2">
      <c r="K24" s="35"/>
    </row>
    <row r="25" spans="5:11" x14ac:dyDescent="0.2">
      <c r="K25" s="35"/>
    </row>
    <row r="26" spans="5:11" x14ac:dyDescent="0.2">
      <c r="K26" s="35"/>
    </row>
    <row r="27" spans="5:11" x14ac:dyDescent="0.2">
      <c r="K27" s="35"/>
    </row>
    <row r="28" spans="5:11" x14ac:dyDescent="0.2">
      <c r="K28" s="35"/>
    </row>
  </sheetData>
  <mergeCells count="4">
    <mergeCell ref="A1:J1"/>
    <mergeCell ref="A2:B2"/>
    <mergeCell ref="A3:B3"/>
    <mergeCell ref="F8:G8"/>
  </mergeCells>
  <pageMargins left="0.28000000000000003" right="0.26" top="1" bottom="0.51" header="0.33" footer="0.23"/>
  <pageSetup paperSize="9" scale="94" orientation="landscape" r:id="rId1"/>
  <headerFooter alignWithMargins="0">
    <oddHeader xml:space="preserve">&amp;LZP/18/2020&amp;CFormularz asortymentowo-cenowy&amp;RZałacznik nr 2 do SIWZ
</oddHeader>
    <oddFooter>&amp;CStrona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Walkowiak-Dziubich</dc:creator>
  <cp:lastModifiedBy>Agnieszka Andrzejczak</cp:lastModifiedBy>
  <cp:lastPrinted>2018-04-26T10:35:54Z</cp:lastPrinted>
  <dcterms:created xsi:type="dcterms:W3CDTF">2018-02-26T08:41:37Z</dcterms:created>
  <dcterms:modified xsi:type="dcterms:W3CDTF">2020-04-17T11:33:03Z</dcterms:modified>
</cp:coreProperties>
</file>