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590" activeTab="0"/>
  </bookViews>
  <sheets>
    <sheet name="Pak. 1-4 " sheetId="1" r:id="rId1"/>
    <sheet name="Pak. 5 - 18 " sheetId="2" r:id="rId2"/>
    <sheet name="Pak. 19 - 22 " sheetId="3" r:id="rId3"/>
    <sheet name="Pak.23 - 45 " sheetId="4" r:id="rId4"/>
    <sheet name=" 46- 73 " sheetId="5" r:id="rId5"/>
    <sheet name="Pak. 74 - 112" sheetId="6" r:id="rId6"/>
  </sheets>
  <definedNames>
    <definedName name="OLE_LINK2" localSheetId="0">'Pak. 1-4 '!#REF!</definedName>
  </definedNames>
  <calcPr fullCalcOnLoad="1"/>
</workbook>
</file>

<file path=xl/sharedStrings.xml><?xml version="1.0" encoding="utf-8"?>
<sst xmlns="http://schemas.openxmlformats.org/spreadsheetml/2006/main" count="2794" uniqueCount="689">
  <si>
    <t>Lp.</t>
  </si>
  <si>
    <t>J. m.</t>
  </si>
  <si>
    <t>Vat [%]</t>
  </si>
  <si>
    <t>Wartość netto</t>
  </si>
  <si>
    <t>Cena jedn. netto zł</t>
  </si>
  <si>
    <t xml:space="preserve">Razem wartość </t>
  </si>
  <si>
    <t>Opis produktu</t>
  </si>
  <si>
    <t>Nazwa handlowa, nr katalogowy</t>
  </si>
  <si>
    <t xml:space="preserve">Wartość brutto (poz. 7x8) </t>
  </si>
  <si>
    <t>ILOŚĆ na np. 12 miesięcy</t>
  </si>
  <si>
    <t>Nazwa i nr dokumentu dopuszczającego do obrotu i używania</t>
  </si>
  <si>
    <t>op</t>
  </si>
  <si>
    <t>ILOŚĆ                  na np. 12 miesięcy</t>
  </si>
  <si>
    <t>ILOŚĆ               na np. 12 miesięcy</t>
  </si>
  <si>
    <t>ILOŚĆ       na np. 12 miesięcy</t>
  </si>
  <si>
    <r>
      <rPr>
        <b/>
        <sz val="8"/>
        <rFont val="Tahoma"/>
        <family val="2"/>
      </rPr>
      <t>Deklarowany termin dostaw cząstkowych</t>
    </r>
    <r>
      <rPr>
        <sz val="8"/>
        <rFont val="Tahoma"/>
        <family val="2"/>
      </rPr>
      <t xml:space="preserve">  …………. (od 2 do max. 5 dni w dni rob. (pon. – pt.) od złożenia zapotrzebowania)</t>
    </r>
  </si>
  <si>
    <r>
      <rPr>
        <b/>
        <sz val="8"/>
        <rFont val="Tahoma"/>
        <family val="2"/>
      </rPr>
      <t xml:space="preserve">Deklarowany termin wykonania reklamacji </t>
    </r>
    <r>
      <rPr>
        <sz val="8"/>
        <rFont val="Tahoma"/>
        <family val="2"/>
      </rPr>
      <t xml:space="preserve"> ……………. (od 2 do max. 5 dni rob. (od pn. do pt.), licząc od dnia złożenia reklamacji)</t>
    </r>
  </si>
  <si>
    <r>
      <rPr>
        <b/>
        <sz val="8"/>
        <rFont val="Tahoma"/>
        <family val="2"/>
      </rPr>
      <t xml:space="preserve">Deklarowany termin płatności  ………… </t>
    </r>
    <r>
      <rPr>
        <sz val="8"/>
        <rFont val="Tahoma"/>
        <family val="2"/>
      </rPr>
      <t>(od 45 dni do max. 60 dni), licząc od daty otrzymania przez Zamawiającego faktury VAT)</t>
    </r>
  </si>
  <si>
    <t>Pakiet 1   - Dostawa sprzętu jednorazowego endoskopowego - Pracownia Endoskopii UCP</t>
  </si>
  <si>
    <t>Szczypce biopsyjne kolonoskopowe (jednorazowego użytku) łyżeczki biopsyjne standardowe, łyżeczki owalne z okienkiem i igłą; łyżeczki uchylne do biopsji stycznych; długość narzędzia 2300mm; minimalna średnica kanału roboczego 2,8mm; w opakowaniu 20 sztuk oddzielnie zapakowanych w sterylne pakiety szczypiec; kompatybilne z Videokolonoskop Olympus  PCF Q-180AL, Videokolonoskop  Olympus CF -Q165L.</t>
  </si>
  <si>
    <t>Szczypce biopsyjne kolonoskopowe (jednorazowego użytku), łyżeczki owalne z okienkiem; łyżeczki uchylne do biopsji stycznych; długość narzędzia 2300mm, minimalna średnica kanału roboczego 2,8mm; w opakowaniu 20 sztuk oddzielnie zapakowanych w sterylne pakiety szczypiec; kompatybilne z Videokolonoskop Olympus  PCF Q-180AL, Videokolonoskop  Olympus CF -Q165L.</t>
  </si>
  <si>
    <t xml:space="preserve">Jednorazowa igła iniekcyjna kolonoskopowa;  blokada z dobrze słyszalnym kliknięciem informuje o całkowitym schowaniu ostrza igły do osłonki; posiada port do podawania leków; długość robocza narzędzia 2300mm; długość igły 5mm, średnica igły 25G; skos igły - krótki; maksymalna średnica części wprowadzanej do endoskopu 2,5mm; minimalna średnica kanału roboczego 2,8mm; 5 sztuk w oddzielnych sterylnych pakietach. </t>
  </si>
  <si>
    <t>op.</t>
  </si>
  <si>
    <t>Cewnik pH-metryczny z impedancją jednokrotnego użytku, standard, op. 10 szt. wewnętrzna elektroda referencyjna, jeden kanał do pH-metrii na poziomie 0 cm, 8 pierścieni impedancji przy  -3, -1, 1, 3, 5, 9, 11 i 13 cm stosownie do oznaczeń, średnica 6 Fr, kompatybilny z posiadanym przez Użytkownika rejestratorem Digitrapper pH-Z i oprogramowaniem AccuView</t>
  </si>
  <si>
    <r>
      <t xml:space="preserve">Cewnik pH-metryczny z impedancją jednokrotnego użytku, pediatryczny, op. 10 szt. </t>
    </r>
    <r>
      <rPr>
        <sz val="10"/>
        <color indexed="8"/>
        <rFont val="Times New Roman"/>
        <family val="1"/>
      </rPr>
      <t>wewnętrzna elektroda referencyjna, jeden kanał do pH-metrii na poziomie 0 cm, 7 pierścieni impedancji przy  -1, 1, 3, 5, 7, 9 i 11 cm stosownie do oznaczeń,  średnica 6 Fr, kompatybilny z posiadanym przez Użytkownika rejestratorem Digitrapper pH-Z i oprogramowaniem AccuView</t>
    </r>
  </si>
  <si>
    <r>
      <t xml:space="preserve">Cewnik pH-metryczny z impedancją jednokrotnego użytku,  dla niemowląt, op. 10 szt. </t>
    </r>
    <r>
      <rPr>
        <sz val="10"/>
        <color indexed="8"/>
        <rFont val="Times New Roman"/>
        <family val="1"/>
      </rPr>
      <t>wewnętrzna elektroda referencyjna, jeden kanał do pH-metrii na poziomie 0 cm, 7 pierścieni impedancji przy  -0.75, 0.75, 2.25, 3.75, 5.25, 6.75 i 8.25 cm stosownie do oznaczeń, średnica 6 Fr, kompatybilny z posiadanym przez Użytkownika rejestratorem Digitrapper pH-Z i oprogramowaniem AccuView</t>
    </r>
  </si>
  <si>
    <t xml:space="preserve"> Szczypce biopsyjne gastroskopowe (jednorazowego użytku), łyżeczki owalne z okienkiem i igłą mocującą; łyżeczki uchylne do biopsji stycznych; długość narzędzia 1550mm; minimalna średnica kanału roboczego 2,8mm; w opakowaniu 20 sztuk oddzielnie zapakowanych w sterylne pakiety szczypiec; kompatybilne z Videogastroskop GIF-Q180 , Videogastroskop Olympus GIF – H185 </t>
  </si>
  <si>
    <t>Szczypce biopsyjne gastroskopowe (jednorazowego użytku), łyżeczki owalne z okienkiem; łyżeczki uchylne do biopsji stycznych; długość narzędzia 1550mm; minimalna średnica kanału roboczego 2,8mm; w opakowaniu 20 sztuk oddzielnie zapakowanych w sterylne pakiety szczypiec; Videogastroskop GIF-Q165 , Videogastroskop Olympus GIF – H185</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</si>
  <si>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posiada możliwość wielokrotnego otwierania i zamykania klipsa przed jego uwolnieniem; osłonka plastikowa umożliwia schowanie całego klipsa do wewnątrz, minimalna średnica kanału roboczego 2,8mm; opakowanie po 10 sztuk gotowych do użycia sterylnych klipsownic z założonym klipsem.  kompatybilne z Videokolonoskop Olympus  PCF Q-180AL, Videokolonoskop  Olympus CF -Q165L.</t>
  </si>
  <si>
    <t>Jednorazowa klipsownica do endoskopowego tamowania krwawień; długość robocza 1650mm; klipsy zakończone mikroząbkami do lepszej przyczepności;   długość ramienia klipsa 10mm, szerokość otwarcia ramion klipsa 11mm; narzędzie jednoelementowe składające się z osłonki zwojowej i plastikowej umożliwiających rotację 1:1 oraz otwieranie klipsa; posiada możliwość wielokrotnego otwierania i zamykania klipsa przed jego uwolnieniem, osłonka plastikowa umożliwia schowanie całego klipsa do wewnątrz, minimalna średnica kanału roboczego 2,8mm; opakowanie zawiera 10 gotowych do użycia sterylnych klipsownic z założonym klipsem. Kompatybilne z Videogastroskop GIF-Q180 , Videogastroskop Olympus GIF – H185.</t>
  </si>
  <si>
    <t>Pętle elektrochirurgiczne kolonoskopowe jednorazowego użytku, kształt owalny; średnica pętli 10 mm; długość narzędzia 2300 mm,pętla wykonana z plecionego drutu o grubości 0,40 mm; minimalna średnica kanału roboczego 2,8 mm; 10 sztuk w oddzielnych sterylnych pakietach.</t>
  </si>
  <si>
    <t>Pętle elektrochirurgiczne kolonoskopowe jednorazowego użytku, kształt owalny; średnica pętli 25 mm; pętla wykonana z plecionego drutu o grubości 0,40 mm; długość narzędzia 2300mm; minimalna średnica kanału roboczego 2,8 mm; 10 sztuk w oddzielnych sterylnych pakietach.</t>
  </si>
  <si>
    <t>pętla elektrochirurgiczna, kolonoskopowa, jednorazowego użytku; kształt heksagonalny; szerokość pętli 10 mm, pętla wykonana z drutu o grubości o,3 mm; długość narzędzia, minimalna średnica kanału roboczego 2,8 mm; 10 sztuk w oddzialnych sterylnych pakietach w opakowaniu zbiorczym.</t>
  </si>
  <si>
    <t>Zawór woda/powietrze, 1 sztuka, wielorazowego użytku. Kompatybilny z endoskopowami Olympus GIF-H185, PCF-Q180AL</t>
  </si>
  <si>
    <t>Zawór ssący, 1 sztuka, wielorazowego użytku. Kompatybilny z endoskopowami Olympus GIF-H185, PCF-Q180AL</t>
  </si>
  <si>
    <t>szt.</t>
  </si>
  <si>
    <t>Pakiet 2 -   Dostawa sprzętu endoskopowego do usuwania ciał obcych z przewodu pokarmowgo - Pracownia Endoskopii UCP</t>
  </si>
  <si>
    <t>Jednorazowa szczoteczka cytologiczna do pobierania materiału z przewodu pokarmowego, jałowa,  kompatybilna z endoskopami Olympus GIF-H185, PCF-Q180Al, długość narzędzia 2300 mm, średnica szczotki 3-4mm, średnica kanału roboczego min.2,8 mm</t>
  </si>
  <si>
    <t xml:space="preserve">Kapturek ochronny wykonany z lateksu, nakładany na końcówkę endoskopu do usuwania ostrych  ciał obcych z górnego odcinka przewodu pokarmowego. Rozmiar uniwersalny. Pasuje do endoskopów o średnicy zewnętrznej powyżej 9 mm. Komatybilny z endoskopem Olympus  GIF Q-180 oraz GIF H-185. </t>
  </si>
  <si>
    <t xml:space="preserve">Pakiet 3 - Dostawa szczoteczek cytologicznych endoskopowych - Pracownia endoskopii UCP </t>
  </si>
  <si>
    <t>Pakiet  4 -   Dostawa cewników pH-metrycznych z impedancją do UCP</t>
  </si>
  <si>
    <t>Siatka do usuwania ciał obcych z przewodu pokarmowego, pediatryczna, średnica osłonki części wprowadzanej do endoskopu 1,8 mm, długość narzędzia 1600 mm, szerokość siatki 2 cm, minimalna średnica kanału roboczego 2,0 mm,  pakowane po 5 sztuk w opakowaniu zbiorczym.</t>
  </si>
  <si>
    <t xml:space="preserve">Siatka do usuwania ciał obcych z przewodu pokarmowego, standardowa, średnica osłonki części wprowadzanej do endoskopu 2,5 mm, długość narzędzia 2300 mm, szerokość siatki 3 cm, minimalna średnica kanału roboczego 2,8 mm, pakowane po 5 sztuk w opakowaniu zbiorczym. </t>
  </si>
  <si>
    <t>Załącznik nr 2 do SIWZ</t>
  </si>
  <si>
    <t>znak sprawy ZP/16 /2020</t>
  </si>
  <si>
    <t>FORMULARZ ASORTYMENTOWO -ILOŚCIOWO -CENOWY</t>
  </si>
  <si>
    <t>Określenie właściwej stawki VAT należy do Wykonawcy. Należy podać stawkę VAT obowiązującą na dzień otwarcia ofert.</t>
  </si>
  <si>
    <t>Zgodnie zapisami w rozdz. XVI SIWZ termin dostaw cząstkowych, termin wykonania reklamacji, termin płatności stanowią kryterium oceny ofert -</t>
  </si>
  <si>
    <t>należy podać pod każdym zaoferowanym Pakietem.</t>
  </si>
  <si>
    <t>W Formularzu  należy wykreślić bądź usunąć pakiety, na które Wykonawca nie składa oferty.</t>
  </si>
  <si>
    <t>kapilary do pobrania krwi na badania poziomu HbA1c metodą HPLC (ang. high - performance liquid chromatography), kompatybine z aparatem VARIANT II firmy BIO-RAD, pakowane po min. 100 szt w opakowaniu</t>
  </si>
  <si>
    <t>Wiertło różyczkowe, sterylne, kompatybilne z nasadka napędu CORE MICRO DRILL, średnica wiertła od 2,4 mm do 7,0 mm w zależności od zapotrzebowania</t>
  </si>
  <si>
    <t>szt</t>
  </si>
  <si>
    <t>Wiertło diamentowe sterylne kompatybilne z nasadka napędu CORE MICRO DRILL średnica wiertła od 1,0mm do 5,0 mm w zależności od zapotrzebowania</t>
  </si>
  <si>
    <t>Olej do konserwacji nasadki napędu Contra Clean CORE MICRO DRILL smar w aerozolu opakowanie o pojemności 285 g.</t>
  </si>
  <si>
    <t>Aplikator do podaży płynu do zestawu płuczacego z poz. 5</t>
  </si>
  <si>
    <t>Zestaw płuczący jednorazowego użytku sterylny do wiertarki laryngologicznej CORE MICRO DRILL</t>
  </si>
  <si>
    <t>Rękojeść z napędem kompatybilnym z aparatem chirurgicznym MD 150</t>
  </si>
  <si>
    <t>Przewód zasilajacy do rękojeści kompatybilny z aparatem MD 150</t>
  </si>
  <si>
    <t>Nóżs ssąco obrotowy tyl LN kompatybilny do rękojęści z napędem</t>
  </si>
  <si>
    <t xml:space="preserve">Lampa czołowa diodowa -50000 luxó z odległości pracy 250 mm temperatura koloru 4500 K, trwałośc diody 50000 godzin pracy, wskaźnik odwzorowania kolorów - min. 90, ciągła regulacja oświetlanego pola  w zakresie id 30 mm do 80 mm średnicy, regulator jasności zamontowany z boku czepca, regulacja pozioma i pionowa lampy , szklana optyka, lekki elastyczny czepiec regulowany w obwodzie i głebokości osadzenia, waga całosci bez akumulatora 260g, z akumulatorem 460 g. Możliwośc podczepienia lup, możliwość montażu filtra polaryzacyjnego dla poprawy kontrastu i redukcji odblasków, akumulator bezprzewodowy montowany na czepcu wyposażony we wskaźnik informujący o poziomie naładowania bateri, bateria akumulatorowa litowo - polimerowa, czas łaadowania 2 godz., czas pracy na baterii 3,5 godz. Możliwość pracy na zasilaniu sieciowym bez zwłoki czasowej poprzez podłączenie ładowarki sieciowej do baterii. Ładowarka sieciowa lub ścienna  </t>
  </si>
  <si>
    <t>Zapotrzebowanie                  na np. 12 miesięcy</t>
  </si>
  <si>
    <t>Przyrząd do drenażu jamy bębenkowej ucha środkowego typu II. Wytworzony z polietrafluroetylenu (PTFE) barwy białej, nitka wykonana z przędzy poliamidowej, długości 5 cm. Kształt stopki, otwór w osi wyrobu, średnica przyrządu 1,15mm. Wyrób sterylny . Pakowany pojedynczo w sztywne osłony.</t>
  </si>
  <si>
    <t>Folia z kauczuku silikonowego w arkuszach o wymiarach 60x80 mm i grubości 0,2 ;0,5;1,0 w zależności od zapotrzebowania wyrób strylny pakowany pojedyńczo w okładce z folii i torebce foliowo- paierowej</t>
  </si>
  <si>
    <t>Mikrokleszczyki typu Mosquito naczyniowe proste dł. 120 mm</t>
  </si>
  <si>
    <t xml:space="preserve"> szt</t>
  </si>
  <si>
    <t>Wziernik uszny typu Hartman, prosty śr. 3,5 mm,  mm,4,6mm, 5,0 mm,6,5 mm  w zależnosci od zapotrzebowania</t>
  </si>
  <si>
    <t>Haczyk uszny typu Lucae dł. 140 mm, mały lub średni w zależnosci od zapotrzebowania</t>
  </si>
  <si>
    <t>Mikrokleszczyki typu Mosquito naczyniowe zagięte dł. 120 mm</t>
  </si>
  <si>
    <t>Nożyczki chirurgiczne Lister do cięcia opatrunków odgięte , jedno ostrze wydłuzone bezpieczne tępozakończone</t>
  </si>
  <si>
    <t xml:space="preserve">Wziernik nosowy typu Hartman mały, średni lub duży w zależności od zapotrzebowania </t>
  </si>
  <si>
    <t>Imadło do szycia bardzo delikatne , proste rozmiar 0,4 mm utwardzone wkładką węglową dł. 150 mm</t>
  </si>
  <si>
    <t>Nożyczki okulistyczne delikatne ostro-ostre proste i zakrzywione dl. 115 mm</t>
  </si>
  <si>
    <t>Ssak uszny z kontrolą ssania w uchwycie, zagięty typu Luer dł. 70mm, śr. ssaka 1,2 mm, 1,5 mm, 1,8 mm,2,0 mm w zależności od zapotrzebowania</t>
  </si>
  <si>
    <t xml:space="preserve">Pinceta bagnetowa typu Lucae anatomiczna dł. 140 mm </t>
  </si>
  <si>
    <t>Pinceta uszna kątowa  typu Troeltsch anatomiczna dł. 100 mm , 115 mm w zależności od zapotrzebowania</t>
  </si>
  <si>
    <t>Jednorazowe frezy do wyrostka sutkowatego różyczkowe o zmiennej dł. wysunięcia (60-75 mm) oraz średnicy ostrza (1,0 mm do 7,00 mm) z powłoka TiN. Wiertła dostosowane do wiertarki typu Diego Drill</t>
  </si>
  <si>
    <t>Jenarozowe frezy do wyrostka sutkowatego różyczkowe o zmienej dł. wysuniecia (75-90 mm) o śr. ostrza (1,0-3.0 mm)wiertła dostosowane do wiertarki typu Diego Drill</t>
  </si>
  <si>
    <t>Jednorazowe frezy do wyrostka sutkowatego diamentowe o miennej dł. wysunięcia (60-75 mm) oraz różnej śr. ostrza (1,0-7,0mm) drobnoziarniste, dostosowane do wiertarki typu Diego Drill</t>
  </si>
  <si>
    <t>Jednorazowe frezy diamentowe do wyrostka sutkowatego o zmiennej dł. wysunięcia (75-90mm) oraz różnej śr. ostrza (10-3,0 mm) drobnoziarniste dostosowane do wiertarki typu Diego Drill</t>
  </si>
  <si>
    <t>Jednorazowe frezy do wyrostka sutkowatego o zmiennej dł. wysunięcia (60-75 mm) oraz różnej średnicy ostrza (4,0-7,0 mm) gruboziarniste dostosowane do wiertarki typu Diego Drill</t>
  </si>
  <si>
    <t>Jednorazowy płaszcz do płukania optyk 0 stopni dł. 177 mm i śr. 4 mm opakowanie 5 szt</t>
  </si>
  <si>
    <t>opak</t>
  </si>
  <si>
    <t>Jednorazowy płaszcz do płukania optyk 45 stopni dł. 177 mm i śr. 4 mm opakowanie 5 szt</t>
  </si>
  <si>
    <t>Zestaw drenów jednorazowych do płszczy płuczacych optyke op. Po 5 szt</t>
  </si>
  <si>
    <t>Jednorazowe ostrze Shavera proste ząbkowane o śr. 2,9 mm, z dystalnym ssaniem sterylne opakowanie po 5 szt</t>
  </si>
  <si>
    <t>Dren ssąco-płuczący zakładany na tył rękojeści Shavera z mechanizmem obrotowym ostrza zintegrowanym w drenie sterylny opakowanie po 5 szt</t>
  </si>
  <si>
    <t>Dren ssąco-płuczący zakładany na tył rękojeści Shavera z mechanizmem obrotowym ostrza zintegrowanym w drenie sterylny posiada system przeczyszczający dren i rękojesć w postaci gruszki i zaworu zwrotnego opakowanie po 5 szt</t>
  </si>
  <si>
    <t>Jednorazowy dren płuczący do wiertarki Diego Drill sterylny opakowanie po 5 szt</t>
  </si>
  <si>
    <t>Ostrze Shavera standardowe ząbkowane o śr. 4 mm proste z dystanym ssaniem strylne opakowanie po 5 szt</t>
  </si>
  <si>
    <t>Jednorazowe ostrze Shavera monopolarne do migdałków ząbkowane ze ssaniem ostrze wyginane śródoperacyjnie  w zakresie 0-40 stopni śr 4 mm sterylne opakowanie po 5 szt</t>
  </si>
  <si>
    <t>Igła do nakłuć lędźwiowych – SPINOCAN z mandrynem, Rozmiar: 22G x 88 mm</t>
  </si>
  <si>
    <t>Igła do nakłuć lędźwiowych – SPINOCAN z mandrynem, Rozmiar: 20G x 88 mm</t>
  </si>
  <si>
    <t>Elektroda wykonana z tkaniny flizelinowej z powłoką żelową,typ zatrzask,prostokątna o wymiarach 3 cm x 2 cm,charakteryzująca się dokonałą i trwałą przyczepnością,przyklejenie zapewniające nieprzerwany zapis bez artefaktów oraz dobre przewodzenie oporności skóry w trakcie badania</t>
  </si>
  <si>
    <r>
      <t>Sterylnych pokrowców na</t>
    </r>
    <r>
      <rPr>
        <sz val="12"/>
        <rFont val="Times New Roman"/>
        <family val="1"/>
      </rPr>
      <t xml:space="preserve"> </t>
    </r>
    <r>
      <rPr>
        <sz val="11"/>
        <rFont val="Times New Roman"/>
        <family val="1"/>
      </rPr>
      <t>mikroskop operacyjny ZEISS typ OPMI PRO ERGO. Przeźroczysta folia z osłoną na okular i uchwyty sterujace, podgląd dla operatora i asysty.</t>
    </r>
  </si>
  <si>
    <t xml:space="preserve">Jednorazowy aplikator stomatologiczny ergonomiczny wykonany z miękiego elastycznego materiału dł. 10 cm, śr. 2-3 mmrozmiar aplikatora duży opakowanie 100 szt. </t>
  </si>
  <si>
    <t>Tacka stomatologiczna biała jednorazowego użytku niesterylna wykonan z dobrej jakości tworzywa - polistyren gładka lub z wyżłobieniami bez przedziałek, tacka o wymiarze średnim 130x210mm pakowana po 100szt.</t>
  </si>
  <si>
    <t>Elektroda neutralna jednorazowa uniwersalna o powierzchni A 85 cm2, powierzcnia pierścienia ekwipotencjalnego min. 23 cm2 bez kabla z wyprowadzeniem na klips zetykietami wklejanymi do dokumentacji medycznej kompatybilna do diatermii ICC350</t>
  </si>
  <si>
    <t>Pinceta bipolarna izolowana bagnetowa tępa dł 190 mm kompatybilne do ERBE 350</t>
  </si>
  <si>
    <t>Elektroda wielorazowa czynna typu Slim z ręczna aktywacja dwoma przyciskami ze zintegrowanym przewodem o dł 3 m wyjście na elektrody o śr. trzpienia 4 mm kompatybilny do ERBE 350</t>
  </si>
  <si>
    <t>Sterylny czyścik do elektrod czynnych jednorazowego uzytku</t>
  </si>
  <si>
    <t>Elektroda nożowa prosta końcówka lancetowata trzpień śr 4 mm wymiar 1,5x17 mm</t>
  </si>
  <si>
    <t>Przewód do picety bipolarnej wymienionej w pozycji 2  dł. kabla 3 m kompatybilny do ERBE 350</t>
  </si>
  <si>
    <t>Elektroda wolframowa prosta izolowana śr 0,5x20 mm, trzpień śr 4 mm</t>
  </si>
  <si>
    <t>Przewód do jednorazowych elektrod neutralnych kompatybilny z diatermią ICC350</t>
  </si>
  <si>
    <t>Żarówka mikroskopowa z kołnierzem dr Fischer typ LT 58Z napięcie 6V moc 30 W P47D  żywotność żarówki 100 godz. do mikroskopu OPTON</t>
  </si>
  <si>
    <t xml:space="preserve">Żarówka mikroskopowa z kołnierzem Surgical Guerra napięcie  6V moc 30 W typ  3748/B  P52D   do mikroskopu OPM-2 </t>
  </si>
  <si>
    <t xml:space="preserve">Ssak uszny z kontrolś ssania w uchwycie zagięty typu LUER dł. 70mm, śr. ssaka 1,2 mm, 1,5 mm, 1,8mm, 2,0 mm w zależności od zapotrzebowania </t>
  </si>
  <si>
    <t>wziernik nosowy typu Hartman; mały sredni lub duży w zaleznosci od potrzeb</t>
  </si>
  <si>
    <t>wziernik uszny Hartnam, prosty śr. 3,5 mm,  mm, 4,6 mm, 5,0 mm, 6,5 mm w zależnosci od zapotrzebowania</t>
  </si>
  <si>
    <t>haczyk uszny typu Lucae dł. 140 mm, maly lub średni w zależnosci od zapotrzebowania</t>
  </si>
  <si>
    <t>lusterko krtaniowe o śr. 10 mm, 12 mm, 14 mm, 16 mm, 18 mm w zależnosci od zapotrzebowania. Lusterko mocowane do uchwytu, pakowane pojedynczo</t>
  </si>
  <si>
    <t>watotrzymacz typu Farell uszno - nosowy skrętny z uchwytem dł. 120 mm</t>
  </si>
  <si>
    <t>nożyczki typu Spencer do szwów 9 cm</t>
  </si>
  <si>
    <t>pinceta bagnetowa typu Lucae anatomiczna dł. 140 mm</t>
  </si>
  <si>
    <t>nożyczki opatrunkowe typu Lister 140 mm</t>
  </si>
  <si>
    <t>kleszczyki Pean 160mm zagiety</t>
  </si>
  <si>
    <t>tacka metalowa 280x180x20mm</t>
  </si>
  <si>
    <t>kleszczyki Pean dł. 12,5 cm zagięte</t>
  </si>
  <si>
    <t>pinceta uszna kątowa typu Troelts anatomiczna dł. 100mm, 115 mm, 120 mm; w zależności od zapotrzebowania</t>
  </si>
  <si>
    <t xml:space="preserve"> ofert należy podać pod każdym zaoferowanym Pakietem.</t>
  </si>
  <si>
    <t>Zgodnie zapisami w rozdz. XVI SIWZ termin dostaw cząstkowych, termin wykonania reklamacji, termin płatności stanowią kryterium oceny-</t>
  </si>
  <si>
    <t>Pakiet 5   - Dostawa osprzętu do wiertarki laryngologicznej STRYKER</t>
  </si>
  <si>
    <t>Pakiet 6 -   Dostawa  wyposażenia do aparatu chirurgicznego MD 150 na potrzeby bloku operacyjnego laryngologii</t>
  </si>
  <si>
    <t>Pakiet  7 -   Dostawa lamp czołowych diodowych laryngologicznych dla potrzeb bloku laryngologicznego i Poradni Laryngolgoicznej</t>
  </si>
  <si>
    <t>Pakiet 8 - Dostawa  płytek do stabilizacji przegrody nosa na potrzeby bloku operacyjnego laryngologicznego</t>
  </si>
  <si>
    <t xml:space="preserve">Pakiet 9  - Dostawa  przyrządów do drenażu jamy bębenkowej ucha środkowego typu II </t>
  </si>
  <si>
    <t xml:space="preserve">Pakiet 10   - dostawa narzędzi laryngologicznych dla potrzeb Sali opatrunkowej Oddziału Otolaryngologii </t>
  </si>
  <si>
    <t>Pakiet 12 - Dostawa igieł do nakłuć lędźwiowych dla Bloku Laryngologii</t>
  </si>
  <si>
    <t>Pakiet 13 - Dostawa elektrod do badania potencjałów wywołanych z pnia mózgu</t>
  </si>
  <si>
    <t>Pakiet 14 - Dostawa  sterylnych pokrowców na mikroskop operacyjny ZEISS dla Bloku Laryngologii</t>
  </si>
  <si>
    <t>Pakiet 15 - Dostawa jednorazowego wyposażenia dla Sali opatrunkowej laryngologii</t>
  </si>
  <si>
    <t>Pakiet 16  - Dostawa wyposażenia do diatermii ERBE ICC 350 i koagulacji argonowej APC 300</t>
  </si>
  <si>
    <t>Pakiet 17-  Dostawa wyposażenia dodatkowego do mikroskopu diagnostycznego dla potrzeb bloku Laryngologicznego</t>
  </si>
  <si>
    <t>Pakiet 18 -  Dostawa narzędzi laryngologicznych dla potrzeb Poradni Laryngologicznej</t>
  </si>
  <si>
    <t>Pakiet 11 - Dostawa wyposażenia i osprzętu do zestawu endoskopowego OLYMPUS dla potrzeb bloku laryngologii</t>
  </si>
  <si>
    <t xml:space="preserve">Jednorazowy stapler okrężny wygięty z kontrolowanym dociskiem tkanki i regulowaną wysokością zamknięcia zszywki. Rozmiary staplera: 21, 25, 28-29 i 32-33 mm. Dodatkowo stapler okrężny laparoskopowy 21,25,28-29,32-33 w wersji przedłużonej długość min. 50 cm </t>
  </si>
  <si>
    <t>Stapler okrężny, krótki, prosty o średnicy 28-29 cm, 32-33 cm o dł. Max 35 cm</t>
  </si>
  <si>
    <t>Stapler liniowy z nożem  o dł. 55-61 mm przeznaczony do tkanki cienkiej 1,5mm po zamknięciu, pośredniej 1.75-1,8 mm po zamknięciu i grubej 2 mm po zamknięciu</t>
  </si>
  <si>
    <t>Stapler liniowyz nożem  o dł. 75-81 mm przeznaczony do tkanki cienkiej 1,5mm po zamknięciu, pośredniej 1.75-1,8 mm po zamknięciu i grubej 2 mm po zamknięciu</t>
  </si>
  <si>
    <t>Ładunki do staplerów liniowych z pozycji nr 3 i 4</t>
  </si>
  <si>
    <t>Stapler poprzecznie tnący typu contour o dł 39-40 mm,60mm ze zszywką 1,5mm ,2mm</t>
  </si>
  <si>
    <t>Stapler liniowy dł. 30-32 mm, z zszywką naczyniową po zamknięciu 1,0 mm, normalną 1,5 mm, grubą 2,0 mm oraz stapler liniowy o długości 60 mm z zszywką 1,5 mm normalną, 2,0 mm grubą po zamknięciu</t>
  </si>
  <si>
    <t>ładunki jednorazowego użytku do uniwersalnego steplera endoskopowego zamykająco - tnące, z nożem w magazynku, mieszczące 6 rzędów tytanowych zszywek o 3 różnych wysokościach, o dł. linii szwów 60 mm, posiadające artykulację 45 stopni w dwie strony, przeznaczone do zamykania tkanki srednio - naczyniowej (2,0 - 2,5- 3,0mm)  srednio- grubej (3,0-3,5-4,0mm). Ładunki do staplerów endoskopowych muszą byc kompatybilne z rekojeścią elektryczną  Covidien idriven ultra. Zakres tkankowy zamawiajacy określi przy skłądania zamówienia. (1op. = 6szt)</t>
  </si>
  <si>
    <t>ładunki jednorazowego użytku do uniwersalnego steplera endoskopowego zamykająco - tnące, z nożem w magazynku, mieszczące 6 rzędów tytanowych zszywek o 3 różnych wysokościach, o dł. linii szwów 45 mm, posiadające artykulację 45 stopni w dwie strony, przeznaczone do zamykania tkanki średnio - naczyniowej (2,0 - 2,5 -3,0mm)  srednio- grubej (3,0-3,5-4,0mm). Ładunki do staplerów endoskopowych muszą byc kompatybilne z rekojeścią elektryczną  Covidien idriven ultra. Zakres tkankowy zamawiajacy określi przy składaniu zamówienia. (1op. = 6szt)</t>
  </si>
  <si>
    <t>ładunki z artykulacją do endostaplerów zamykająco tnących z nożem w magazynku, mieszczące 6 rzędów tytanowych zszywek o długości linii szwów 60mm  45 mm, posiadające artykulacją 45 stopni w dwie strony, pasujące do jednej uniowessalnej rękojeści dla wszystkich rodzajów ładunków. Wysokość zszywek 4,8mm - po zamknięciu 2,0mm (tk. gruba) lub 3,5 mm -po  zamknieciu 1,5 mm (tk. standardowa). Ładunki do staplerów endoskopowych muszą byc kompatybilne z rekojeściaelektryczną  Covidien idriven ultra. Długość ładunku oraz wysokość zszynki zamawiający okseśli przy składaniu zamówienia (1 op= 6szt)</t>
  </si>
  <si>
    <t>ładunek do staplera laparoskopowego, zamykająco - tnący, z nożem w ładunku, umieszczający 6 rządów tytanowych zszywek (3+3), o długości linii szwów 30mm, posiadajacy możliwość zginania w obie strony o 45 stopni, przeznaczony do tkanki naczyniowo - średniej,  średnio -grubej, pasujący do jednej uniwersalnej rękojeści dla wszyskich rodzajów ładunków. Ładunki do staplerów endoskopowych muszą byc kompatybilne z rekojeścia elektryczną  Covidien idriven ultra. Zamawaijacy określi długość ładunków i zakres tkanki przy składaniu zamówienia.</t>
  </si>
  <si>
    <t>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t>
  </si>
  <si>
    <t>Klipsy tytanowe średnio - duże o wymiarach przed zamknięciem 5,5 mm i 8,8 mm po zamknięciu, pakowane w magazynki po 6 klipsów w magazynku i 18 magazynków w opakowaniu, posiadające wewnętrzne i zewnętrzne rowkowanie zabezpieczające przed zsunięciem się z naczynia i wysunięciem z klipsownicy</t>
  </si>
  <si>
    <t>Jeden zestaw trokarów jednorazowych (zestaw 2 x 5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t>
  </si>
  <si>
    <t>zestawów</t>
  </si>
  <si>
    <t>Jeden zestaw trokarów jednorazowych (zestaw 1 x 10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 Zestaw 1x10mm</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</si>
  <si>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bez zatrzasku</t>
  </si>
  <si>
    <t>Nożyczki wielorazowego użytku typu EndoCut, zakrzywione, dł. branszy 1,93 cm. dokręcana końcówka wielorazowego użytku do wielorazowej rękojeści 5 szt w op.</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</si>
  <si>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z zatrzaskiem</t>
  </si>
  <si>
    <t>Dissektor 2 rodzaje: Modified Maryland, smukłe szczęki z mikro ząbkowaniem o wyraźnym zakrzywieniu na czubku umożliwiają bardziej delikatną manipulację tkanką, dł.branszy 2,20 cm oraz dissektor typu tradycyjny Maryland dł. branszy 1,34 cm końcówka wielorazowego użytku do wielorazowej rękojeści 5 szt w op.</t>
  </si>
  <si>
    <t>Grasper 3 rodzaje: okienkowy typu Fenestrated, długie szczęki z mikro-ząbkowaniem umożliwiają atraumatyczny uchwyt i manipulowanie dł. branszy 1,93 cm, grasper z żebrowaniem z ustawionymi wstecznie zębami (bransza składająca się z dwóch długości zębów) dł. branszy 1,95 cm oraz grasper typu Long Fenestrated z okienkiem dł. branszy 3,81 cm. Dokręcana końcówka wielorazowego użytku do wielorazowej rękojeści.</t>
  </si>
  <si>
    <t>Wielorazowa rękojeść do haczyka</t>
  </si>
  <si>
    <t>Dokręcana końcówka jednorazowa do haczyka, op. 10 szt</t>
  </si>
  <si>
    <t xml:space="preserve">Pakiet 19  - Dostawa staplerów chirurgicznych </t>
  </si>
  <si>
    <t xml:space="preserve">Pakiet 20 -   Dostawa ładunki do staplerów </t>
  </si>
  <si>
    <t>Pakiet  21 -   Dostawa staplerów chirurgicznych</t>
  </si>
  <si>
    <t xml:space="preserve">Pakiet 22 - Dostawa zestawów narzędzi  laparoskopowych </t>
  </si>
  <si>
    <t>Czujniki do pulsoksymetru typu Nellcor –  czujnik jednorazowy, sterylny, nie zawierający lateksu, bezklejowy, hipoalergiczny dla szczególnie wrażliwej skóry, dla wcześniaków poniżej 1,5kg, zapinany za pomocą dwóch pasków (pasek z czujnikiem + stabilizator na kostkę),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</si>
  <si>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Czujniki do pulsoksymetrów typu Nellcor – czujnik jednorazowy, sterylny, nie zawierający lateksu, bezklejowy, hipoalergiczny dla szczególnie wrażliwej skóry, dla  noworodków od 1,5 do 5 kg, zapinany za pomocą dwóch pasków (pasek z czujnikiem + stabilizator na kostkę), sensor kompatybilny z technologią OxiMax, kalibrowany cyfrowoi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24 sztuki w opakowaniu</t>
  </si>
  <si>
    <t>Czujniki do pulsoksymetrów typu Nellcor – czujnik jednorazowy, sterylny, nie zawierający lateksu, samoprzylepny dla niemowląt i dzieci od 3kg do 20kg, w kształcie „L”,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</si>
  <si>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Jednopacjentowe kable do EKG – odprowadzenia piersiowe jednorazowego użytku do EKG w formie rozdzielonej taśmy wielożyłowej ze złączem gwarantującym podłączenie do elektrody za pomocą jednego przycisku, w pełni ekranowane, kompatybilne z każdymi elektrodami, pakowane po 10sztuk w opakowaniu</t>
  </si>
  <si>
    <t>Czujniki do pulsoksymetrów typu Nellcor – czujnik wielorazowy uniwersalny (tzw.”Y”) dla pacjentów powyżej 1kg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</si>
  <si>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Czujniki do pulsoksymetrów typu Nellcor – czujnik wielorazowy uniwersalny (tzw.”Y”) dla pacjentów powyżej 40kg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</si>
  <si>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Kabel do EKG końcowy, 3 elektrodowy dla dzieci; Do monitora Mx500 Philips Mx700 (Intelli Vue), Dwurzędowy.</t>
  </si>
  <si>
    <t>Kabel do EKG końcowy, jednorzędowy,  3- elektrodowy, dł.1,0 m.</t>
  </si>
  <si>
    <t>Czujnik wielorazowy Sp02 na palec,gumowy, dla pacjentów 4-15 kg., dł. 1,5 m. Kompatybilne z Philips MONITOR MX500  MX700 Intelli Vue</t>
  </si>
  <si>
    <t>Czujnik wielorazowy Sp02 na palec,gumowy, dla pacjentów 15-50 kg., dł. 1,5 m.</t>
  </si>
  <si>
    <t>Czujnik SpO2, opaska dla pacjentów od 1-4 kg.,dł.1,5 m.</t>
  </si>
  <si>
    <t xml:space="preserve">Kabel połączeniowy do jednorazowych czujników SpO2 do kardiomonitorów Philips,dł.3,0 m. Do monitora Mx500 Philips Mx700 (Intelli Vue), </t>
  </si>
  <si>
    <t xml:space="preserve">Przewód połączeniowy do wielorazowych i jednorazowych mankietów dla dorosłych i dzieci, dł.3,0 m. Do modelu monitora Philipsa Mx700 (Intelli Vue)
</t>
  </si>
  <si>
    <t>Jednorazowy ustniki słomkowe do Gastrolyzera i Smokerlyzera oraz do TOX CO;opakowanie 250 sztuk.</t>
  </si>
  <si>
    <t>Pinceta anatomiczna prosta dł. 115 mm, 130 mm w zależności od zapotrzebowania</t>
  </si>
  <si>
    <t>Kleszczyki naczyniowe typu Pean zakrzywione  7¼ dł. 185 mm</t>
  </si>
  <si>
    <t>Igłotrzymacze dł. 150 mm, 6"</t>
  </si>
  <si>
    <t xml:space="preserve">Sondy główkowe dwustronne dł.130 - 180 mm , średnica 2,00mm, w zależności od zapotrzebowania </t>
  </si>
  <si>
    <t>Nożyczki do materiałów opatrunkowych jedna końcówka z kulką, typu Lister, dł. 200 mm</t>
  </si>
  <si>
    <t>Nożyczki chirurgiczne proste, oba końce ostre, 145mm</t>
  </si>
  <si>
    <t>Nożyczki chirurgiczne odgięte, oba końce ostre, 145mm</t>
  </si>
  <si>
    <t>Nożyczki chirurgiczne proste, tępo- ostre, 145mm</t>
  </si>
  <si>
    <t>Watotrzymacz uszno-nosowy,skrętny z uchwytem dł.120mm</t>
  </si>
  <si>
    <t>pinceta chirurgiczna dł.115 mm ;130 mm</t>
  </si>
  <si>
    <t>Wymagania dot. poz.1-11: "Narzędzia wykonane ze stali nierdzewnej wysokiej klasy, odpornych na korozję. Każde narzędzie laserowo znaczone symbolem 'SOR"</t>
  </si>
  <si>
    <t>Port naczyniowy tytanowy SmartPort CT mini  z koszulką rozmiar 6,6 Fr. Angiodynamics</t>
  </si>
  <si>
    <t xml:space="preserve">czujnik do pulsoksymetru typu Novametrix - Klips pediatryczny  z kablem –wielorazowy  </t>
  </si>
  <si>
    <t>czujnik do pulsoksymetru typu Novametrix, Jednorazowego użytku  dla dzieci o wadze 1-40 kg bezklejowy, zapinany na rzep</t>
  </si>
  <si>
    <t xml:space="preserve">czujnik do pulsoksymetru typu Novametrix  - Czujnik saturacji jednorazowy dla dzieci 1-15 kg klejowy    </t>
  </si>
  <si>
    <t>Adapter –kabel 2,2 m Novametrix ( wtyk do monitora, wtyk do czujnika U70803 )</t>
  </si>
  <si>
    <t>Dwustopniowy elektrostatyczny filtr do respiratora SERVO-I antybakteryjny, antywirusowy,jednorazowego użycia.Obudowa filtra przeźroczysta,objętość wewnętrzna 165-175ml waga filtra 50-60g długość 110mm , średnica max. 78 mm przydatność do użycia 48 godzin</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</si>
  <si>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Instrukcja użycia w języku polskim na opakowaniu jednostkowym. Produkt zarejestrowany jako kosmetyk lub wyrób medyczny. 8 szt w op.</t>
  </si>
  <si>
    <t xml:space="preserve">Zestaw do 24-godzinnej toalety jamy ustnej na 6 procedur o składzie co najmniej: 
2 osobne opakowania każde zawierające: 1 szczoteczkę z regulacją  odsysania i pofałdowaną gąbką na górnej powierzchni pokrytą dwuwęglanem sodu, min. 7 ml płynu do płukania jamy ustnej z 0,05% roztworem chlorku cetylpirydyny w wyciskanej saszetce, preparat nawilżający do ust na bazie wodnej z cetylpirydyną i witaminą E oraz 1 gąbkę aplikator 
4 osobne opakowania zawierające: 1 gąbkę pokrytą dwuwęglanem sodu z regulacją odsysania oraz z zagiętą końcówką, min. 7 ml bezalkoholowego płynu do płukania jamy ustnej z 1,5% roztworem nadtlenku wodoru, 1 saszetkę preparatu nawilżającego do ust na bazie wodnej z cetylpirydyną i witaminą E oraz 1 gąbkę aplikator.
Każde pojedyncze opakowanie ma pełnić jednocześnie funkcję pojemnika na płyn i pozwalić na przygotowanie roztworu roboczego przed otwarciem opakowania. Oferowany zestaw o potwierdzony badaniami klinicznymi skuteczności w redukcji VAP. Zestaw posiada uchwyt do yankauera, umożliwia powieszenie na plastikowej zawieszce.
</t>
  </si>
  <si>
    <t xml:space="preserve">Oryginalny czujnik saturacji MASIMO ,jednopacjentowy, RD SET Neo, zakres wagowy: &lt;3kg&gt;40kg, z lekką, płaską wtyczką, bez części ruchoych, zabezpieczoną przed zalaniem, kodowaną kolorystycznie o niskim profilu elementów wewnętrznych. Czujnik typu L z płaskim kablem  o dł. 14,5 cm, pakowane pojedyczo, niesterylne, z dodatkowymi elementami zwiększającymi adhezję czujnika, 6 szt. </t>
  </si>
  <si>
    <t>Kabel RD SET MD 14-12 Kabel saturacji Masimo,kodowany kolorem szary, złączka Mini 14 PINowa,typ RD ,lekka wtyczka ,bez elementów ruchomych,zabezpieczona przed zalaniem, dotykowy i dzwiękowy sygnał połączenia z czujnikiem,długość 365cm,biała wtyczka</t>
  </si>
  <si>
    <t>Oryginalny kabel saturacji MASIMO, RED SET MD14-12. Kodowany kolorystycznie, czerwony, złączkatypu Mini, 20PINowa, typu RD, lekke wtyczka, bez elementów ruchomych, zabezpieczona przed zalaniem, dotykowy i dźwiękowy sygnał połączenia z czujnikiem, długość 365cm</t>
  </si>
  <si>
    <t>Pokrowiec jednorazowy na płytkę lampy do fototerapii Biliblanket Plus, wymiary: szer. 13cm, dług.46 cm. Opakowanie po 50 szt.</t>
  </si>
  <si>
    <t>Opaski piankowe do czujników LNOP/LNCS/M-LNCS Y-I ,do stosowania z czujnikiem Y-I</t>
  </si>
  <si>
    <t>Oryginalna żarówka do lampy do fototerapii Biliblanket Plus High Output</t>
  </si>
  <si>
    <t xml:space="preserve">Okulary ochronne do prowadzenia fototerapii z warstwą ochronną pochłaniającą 99,9% promieniUV, niealergiczne, długość 23-34 cm. Zamawiający wymaga aby okularki posiadały badania w zakresie nie przenikania fal świetlnych w zakresie min. 99.9 % </t>
  </si>
  <si>
    <t xml:space="preserve"> Złączka wyposażona  nasadkę połaczeniową typu lock, posiadający wbudowany w obudowę mechanizm zapewniający po użyciu automatyczne, szczelne zamknięcie  membrany przy jednoczesnym podaniu pozytywnego bolusa o wielkości 0,03 ml (zapewnia szczelność przed, w czasie i po użyciu), zapobiega cofaniu się krwi i leków do drenu, daje optymalną dezynfekcję membrany. Jednorazowego użytku, sterylny. Przeznaczony do żył. Mogą być używane przez 7 dni lub 360 użyć.  </t>
  </si>
  <si>
    <t xml:space="preserve">Zamknięty system bezigłowy z podwójną  przedłużką o długości 10 cm każda z kolorowymi  zaciskami  na linii dla lepszej identyfikacji,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z optymalną dezynfekcją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</si>
  <si>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O przepływie max. Ok. 600 ml/min. Kompatybilny ze wszystkimi lekami dostępnymi na rynku, krwią, cytostatykami, lipidami. Opakowanie folia papier.  </t>
  </si>
  <si>
    <t xml:space="preserve">Zamknięty system bezigłowy z trzema lub czterema przedłużkami, z czego jedna z zaworem zwrotnym, o długości 6 cm każda, z zaciskami na linii, posiadający wbudowany w obudowę mechanizm sprężynowy zapewniający po użyciu automatyczne, szczelne zamknięcie membrany (zapewnia szczelność przed, w czasie i po użyciu), zapobiega cofaniu się krwi i leków do drenu, łatwa i optymalną dezynfekcja membrany wykonanej z silikonu wszystkimi stosowanymi środkami w szpitalach. Objętość wypełnienia 0,25 ml (dren z zaworem zwrotnym 0,36 ml).Prosty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</si>
  <si>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z pojedynczą przedłużką o długości 10 cm o średnicy wew. 1,5 mm i zew. 2,5mm z zaciskiem na linii,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</si>
  <si>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Rampa trzykranikowa i pięciokranikowa, z kolorowymi kranikami, każdy z nich zamknięty systemem bezigłowym ( razem 4 lub  6 bionectorów) z drenem o długości 150 cm i uchwytem mocującym.   </t>
  </si>
  <si>
    <t>mankiet jednożyłowy niemowlęcy,obwód 6-11 cm ;długość 20 cm;szerokość 6 cm ;dwuwarstwowy</t>
  </si>
  <si>
    <t>mankiet jednożyłowy dziecięcy,obwód 10-19 cm ;długość 27 cm;szerokość 8 cm ;dwuwarstwowy</t>
  </si>
  <si>
    <t>mankiet jednożyłowy pediatryczny,obwód 18-26 cm ;długość 38 cm;szerokość 11 cm ;dwuwarstwowy</t>
  </si>
  <si>
    <t>mankiet jednożyłowy dla dorosłych mały,obwód 20-28 cm ;długość 41,5 cm;szerokość 12 cm ;dwuwarstwowy</t>
  </si>
  <si>
    <t>mankiet jednożyłowy ,obwód 25-35 cm ;długość 51,5 cm;szerokość 14 cm ;dwuwarstwowy</t>
  </si>
  <si>
    <t>mankiet jednożyłowy dla dorosłych długi,obwód 25-35 cm ;długość 64,5 cm;szerokość 14 cm ;dwuwarstwowy</t>
  </si>
  <si>
    <t>mankiet jednożyłowy dla dorosłych duży,obwód 33-47 cm ;długość 66 cm;szerokość 18 cm ;dwuwarstwowy</t>
  </si>
  <si>
    <t>mankiet jednożyłowy duży dla  dorosłych, długi,obwód 33-47 cm ;długość 79 cm;szerokość 18 cm ;dwuwarstwowy</t>
  </si>
  <si>
    <t>mankiet jednożyłowy na udo,obwód 46-66 cm ;długość 95 cm;szerokość 25 cm ;dwuwarstwowy</t>
  </si>
  <si>
    <t>konektor do mankietu NIBP HP/Philips-  metalowy</t>
  </si>
  <si>
    <t>konektor do mankietu NIBP Nihon Kohden Datex, Kompatybilny z kablem do NIBP do monitora NIHON  KOHOEN MU 671 RK</t>
  </si>
  <si>
    <t xml:space="preserve">Przepływomierz do tlenu do mocowania stałego  w ściennym punkcie poboru tlenu. Dozownik z nawilżaczem Typ szybkozłącza wejściowego: AGA.  Ciśnienie wejściowe gazu max.600 kPa , regulacja skokowa 0-15 l/min. Pojemnik nawilżacza plastikowy. Możliwość podłączenia pojemnika jednorazowego użytku. </t>
  </si>
  <si>
    <t xml:space="preserve">Czujnik SPO2 wielokrotnego użycia -opaska sylikonowa,dla noworodków, typu HP Philips, dł.1,1 m </t>
  </si>
  <si>
    <t xml:space="preserve">Adapter SPO2 wielokrotnego użycia do HP Philips typu Philips 8 PIN ,dł.2,2 m. Do modelu monitora Philipsa Mx500 Mx700 Mp70  (Intelli Vue)
</t>
  </si>
  <si>
    <t xml:space="preserve">Czujnik SPO2 wielokrotnego użycia sylikonowy,dla niemowląt,dzieci i dorosłych typu HP Philips. Mx500 Mx700 Mp70  (Intelli Vue). Zamawiający wymaga długości kabla 150cm i 300 cm.  Wpinane do kabla z poz. 2. </t>
  </si>
  <si>
    <t xml:space="preserve">Czujnik SPO2 wielokrotnego użycia sylikonowy dla niemowląt, dzieci i dorosłych typu HP Philps sylikonowy-klips na ucho-typu Philips; Wpinane do kabla z poz. 2. </t>
  </si>
  <si>
    <t xml:space="preserve">Membrana Nebulizatora </t>
  </si>
  <si>
    <t>Przewód połączeniowy modułu sterującego z membraną nebulizatora</t>
  </si>
  <si>
    <t>kompletny zestaw nebulizatora -zasilacz , moduł sterujący, nebulizator, złącze typu T, uchwyt mocujący</t>
  </si>
  <si>
    <t>Wielorazowa elektroda przyssawkowa dla dzieci przedsercowa,średnica 1,0 cm;op.6 szt.</t>
  </si>
  <si>
    <t>Igły doszpikowe do wiertarki ARROW EZ-I0 NeedleSet 15G-25mm; 15G-15 mm;15G -45 mm</t>
  </si>
  <si>
    <t>Kateter do karmienia,wykonany z PCVmedycznego ze znacznikiem głębokości co 1 cm cyfrą arabską oraz konektorem typu Luerz zatyczką ,sterylne ,jednorazowego użycia ,bez ftalanów.rozmiar;4F;5F;6F;7F;8F;10F14F,16F,18F,20F,dwie długości 40cm lub 100 cm do wyboru przez zamawiającego.</t>
  </si>
  <si>
    <t>Filtr przeciwbakteryjny płaski 24 godzinny o pojemności 0,2 µm,sterylny ,wykonany z poliwęglanu.</t>
  </si>
  <si>
    <t>Strzykawka niskooporowa do znieczulenia zewnątrzoponowego 10 ml ,wykonana z polipropylenu ,skalowana numerycznie co 1ml.</t>
  </si>
  <si>
    <t>Łączniki schodkowe sterylne z zatyczką do odsysania wydzieliny ,wykonane z polistyrenu.</t>
  </si>
  <si>
    <t>Kaniule nosowe do monitorowania przepływu powietrza z końcówką LUER, dł. 35-45 cm; opakowanie max  50 szt.</t>
  </si>
  <si>
    <t>Kaniule nosowe do monitorowania przepływu powietrza z końcówką LUER, dł. 180-200 cm; opakowanie max 50 szt.</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</si>
  <si>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</si>
  <si>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</si>
  <si>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</si>
  <si>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</si>
  <si>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</si>
  <si>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Kasetki histopatologiczne przeznaczone do przeprowadzania standardowych wycinków, z precyzyjnie wykonanym, sprężystym zamknięciem zapobiegaącym przypadkowemu otwarciu kasetki w trakcie procesowania (łamane wieczko, bez zawiasów)z 62 kwadratowymi otworami o wym.2x2 mm w obu częściach kasetki. Ze skośną powierzchnią przedniej części kasetki do podpisu, o fakturze pozwalającej naniesienie numeru badania każdą stosowaną techiką; opakowanie  1000 szt</t>
  </si>
  <si>
    <t>Kolorowe etykiety na leki anestezjologiczne wykonane z wysokiej jakości papieru pokryte klejem który umożliwi w trwały sposób oznaczyć leki znajdujące się w strzykawkach , ampułkostrzykawkach, ampułkach.</t>
  </si>
  <si>
    <t>Etykiety są zgodne z normą ISO 26825:2008 i są zgodne z zaleceniami:</t>
  </si>
  <si>
    <t>-Royal Pharmaceutical Society</t>
  </si>
  <si>
    <t>-Europejskie Towarzystwo Anestezjologiczne</t>
  </si>
  <si>
    <r>
      <t>Kleszczyki naczyniowe typu Pean proste  5</t>
    </r>
    <r>
      <rPr>
        <sz val="8"/>
        <rFont val="Calibri"/>
        <family val="2"/>
      </rPr>
      <t>⅛ , dł. 130 mm</t>
    </r>
  </si>
  <si>
    <r>
      <rPr>
        <b/>
        <sz val="8"/>
        <rFont val="Arial"/>
        <family val="2"/>
      </rPr>
      <t>Deklarowany termin dostaw cząstkowych</t>
    </r>
    <r>
      <rPr>
        <sz val="8"/>
        <rFont val="Arial"/>
        <family val="2"/>
      </rPr>
      <t xml:space="preserve">  …………. (od 2 do max. 5 dni w dni rob. (pon. – pt.) od złożenia zapotrzebowania)</t>
    </r>
  </si>
  <si>
    <r>
      <rPr>
        <b/>
        <sz val="8"/>
        <rFont val="Arial"/>
        <family val="2"/>
      </rPr>
      <t xml:space="preserve">Deklarowany termin wykonania reklamacji  </t>
    </r>
    <r>
      <rPr>
        <sz val="8"/>
        <rFont val="Arial"/>
        <family val="2"/>
      </rPr>
      <t>……………. (od 2 do max. 5 dni rob. (od pn. do pt.), licząc od dnia złożenia reklamacji)</t>
    </r>
  </si>
  <si>
    <r>
      <rPr>
        <b/>
        <sz val="8"/>
        <rFont val="Arial"/>
        <family val="2"/>
      </rPr>
      <t>Deklarowany termin płatności</t>
    </r>
    <r>
      <rPr>
        <sz val="8"/>
        <rFont val="Arial"/>
        <family val="2"/>
      </rPr>
      <t xml:space="preserve">  ………… (od 45 dni do max. 60 dni), licząc od daty otrzymania przez Zamawiającego faktury VAT)</t>
    </r>
  </si>
  <si>
    <t>Pakiet 23   - Dostawa sterylnych drenów - na potrzeby bloku operacyjnego chirurgicznego</t>
  </si>
  <si>
    <t xml:space="preserve">Sterylny  dren  do  drenażu  klatki  piersiowej, widoczny w RTG , skalowany, miękki  ale odporny  na zagięcia . Długość ± 490 mm. Rozmiary CH: 12; 14,18; 16; 20; 24; 28; </t>
  </si>
  <si>
    <t>Sterylny  cewnik  z trokarem do przezskórnego  nakłucia  opłucnej. Miękki   ale  odporny  na zagięcia , widoczny w RTG, skalowany. Posiadający  rozszerzoną  końcówkę  umożliwiającą połączenie strzykawki cewnikowej. Cały cewnik wykonany z jednorodnego materiału.(nieklejona końcówka). Długośc min 20 cm. Rozmiary CH: 8,0; 10; 12; 16</t>
  </si>
  <si>
    <t>Pakiet 24 -   Dostawa drenów do odsysania pola operacyjnego dla bloku operacyjnego chirurgii</t>
  </si>
  <si>
    <t>Zestaw do odsysania pola operacyjnego składający się z : -końcówki typu Yankauer z 4 otworami odbarczającymi, z kontrolą mocy ssania, biały ergonomiczny uchwyt, końcówka ssąca w rozmiarze nie większym niż CH 20 (4,6/6,5). - dren do połączenia ze ssakiem, długość min. 350 cm, średnica CH 24, podłużnie żebrowany, esastyczny, odporny na zagięcia, twardość A 74, końcówki żeńskie doklejane, z zabezpieczeniem antyzałamaniowym, jedna uniwersalna, docinana do każdego typu ssaka. Zestaw fabrycznie połączony , z możliwością rozłączenia. Opakowanie papier-folia.</t>
  </si>
  <si>
    <t>Jednorazowy, sterylny zestaw mini do drenażu jam ciała, zawierający skalowany dren Redona lub Ulmera, widoczny w RTG, z zaciskiem, ze stalowym trokarem i harmonijkowym mieszkiem 30ml. Rozmiary: 6 CH, 8CH</t>
  </si>
  <si>
    <t>Jednorazowy, sterylny zestaw do drenażu jam ciała, zawierający skalowany dren Redona lub Ulmera, widoczny w RTG, z zaciskiem i łącznikiem kompatybilnym z harmonijkowym mieszkiem 100ml, 400ml. Rozmiar: 10CH, 12CH, 14CH, 16CH, 18CH.</t>
  </si>
  <si>
    <t>Jednorazowe, sterylne mieszki harmonijkowe, kompatybilne z drenami z pozycji 3. Rozmiar: 100mi, 400ml.</t>
  </si>
  <si>
    <t>Pakiet  25 -   Dostawa  cewników Replogla– na potrzeby bloku operacyjnego</t>
  </si>
  <si>
    <t>by bloku oper.chirurgii</t>
  </si>
  <si>
    <t>chirurgii</t>
  </si>
  <si>
    <t>Cewnik Replogle do ciągłego odsysania wydzieliny u dzieci z niedrożnym przełykiem. Rozmiary Ch: 8,0; 10; . Zamawiający złoży zamówienie dotyczące rozmiaru w zależności od zapotrzebowania.</t>
  </si>
  <si>
    <t>OP</t>
  </si>
  <si>
    <t>Pakiet 26 - Dostawa  czyścików do elektrod i staplerów skórnych.</t>
  </si>
  <si>
    <r>
      <rPr>
        <b/>
        <sz val="10"/>
        <rFont val="Arial"/>
        <family val="2"/>
      </rPr>
      <t>skórnych - na potrzeby bloku oper. chirurg</t>
    </r>
    <r>
      <rPr>
        <sz val="10"/>
        <rFont val="Arial"/>
        <family val="0"/>
      </rPr>
      <t>ii</t>
    </r>
  </si>
  <si>
    <t>Sterylny, jednorazowy czyścik  do elektrod czynnych igłowych, samoprzylepny</t>
  </si>
  <si>
    <t>Jednorazowy stapler skórny.Ilosć zszywek 30-35. Średnica zszywek 0,5mm</t>
  </si>
  <si>
    <t>Jednorazowa mata magnetyczna na narzędzia chirurgiczne.Tylna strona wykonana z pianki antyposlizgowej, przylegającej do kazdego obłozenia pacjenta. Bezlateksowa. Bez obszaru neutralnego. Rozmiary 25,5cmx40cm i 40cmx51cm.</t>
  </si>
  <si>
    <t>Sterylny łącznik do drenów, schodkowany, symetryczny, do drenów, o średnicy od 10 do 13mm. Pakowany pojedynczo.</t>
  </si>
  <si>
    <t>Sterylny łącznik do drenów, schodkowany, asymetryczny, do drenów o średnicy z jednej strony od 10do13mm, a z drugiej stronyod 7 do 10mm. Pakowane pojedynczo.</t>
  </si>
  <si>
    <t>Sterylny, jednorazowy zestaw do kolografii bez barytu</t>
  </si>
  <si>
    <t>Sterylny żel w saszetkach 20g</t>
  </si>
  <si>
    <t>Żel do usg 500ml</t>
  </si>
  <si>
    <t>Sterylny, jednorazowy marker skórny z miarką,bez metali ciezkich i lateksu, szybkoschnący,odporny na srodki dezynfekcyjne. Szerokosć lini 0,2-2,0mm,nieplamiący, nietatuujący,niepozostawiajacy trwałych śladów w lini cięcia.</t>
  </si>
  <si>
    <t>Sterylny żel znieczulajacy do cewnikowania. Bezlateksowy, w ampułkostrzykawkach.na każdej strzykawce sklad chemiczny oraz data waznosci.Sterylizowany parą wodną, biokompatybilny. Pojemność 5-6ml</t>
  </si>
  <si>
    <t>Jednorazowy, sterylny dwuczęściowy licznik igiel, bez lateksu, łatweotwieranie, bezpieczne zamknięcie eliminujące możliwość ponownego otwarcia. Przyklejany do obłożenia.Po jednej stronie wklad magnetyczny, po drugiej ponumerowana piankadoliczenia igiel.Licznik do 30.</t>
  </si>
  <si>
    <t>Szczotka do chirurgicznego mycia rąk,nasączona 4% chlorheksydyną,zawiera czyscik z polietylenu, pakowanapojedynczo, folia.</t>
  </si>
  <si>
    <t>Pakiet 27  - Dostawa   skalpeli bezpiecznych- na potrzeby bloku operacyjnego chirurgii</t>
  </si>
  <si>
    <t>Skalpel bezpieczny, jednorazowy, ostrze wykonane ze stali węglowej, w przezroczystej osłonie, umożliwiającej stałą obserwację ostrza w kazdym połozeniu.Skalpel powinien posiadać przycisk, płynnie działajacy, umożliwiający obsługę jednoręczną.Skalpel powinien posiadać blokadę pozwalającą na bezpieczne zablokowanie ostrza w pozycji uniemożliwiającej zakłócie.Blokada ostrza w pozycji bezpiecznej musi być trwała, uniemożliwjajaca ponowne użycie. Obudowa skalpela powinna być wyposażona w miarkę w cm od 1 do 5.Pakowane po 10szt. Seria i data ważności wydrukowana na kazdej sztuce.</t>
  </si>
  <si>
    <t>Pakiet 28   - dostawa cewników urologicznych - na potrzeby blok operacyjnego chirurgii</t>
  </si>
  <si>
    <t xml:space="preserve">Sterylny, jednorazowy zestaw do wewnętrznego szynowania moczowodów, składający się z: kateter Pigtail widoczny w RTG, z podwójnie wygiętymi końcami, na których są liczne otwory, średnica pętli pęcherzowej 2cm lub 4cm, odstęp między pętlami od 8cm do 30cm, prowadnik, popychacz, nakładka uszczelniająca, zacisk.  Cewniki skalowane co 1cm, z  linię pozycjonującą. Rozmiar CH: 3,4,5,6,7,8 </t>
  </si>
  <si>
    <t>Jednorazowy zestaw z zastawką do wprowadzania i wymiany kateterów i elektrod endokawitarnych- introduktor Fr 4, o składzie: koszulka z zastawką 4F x7cm z kranikiem trójdrożnym; rozszerzacz 4F x 13cm; prowadnik J .022” x 40cm; igła prosta 19G x 5cm.</t>
  </si>
  <si>
    <t>Jednorazowy zestaw z zastawką do wprowadzania i wymiany kateterów i elektrod endokawitarnych- introduktor Fr 6, o składzie: koszulka z zastawką 6F x11cm z kranikiem trójdrożnym; rozszerzacz 6F x 18cm; prowadnik J .035” x 40cm; igła prosta 18G x 7cm</t>
  </si>
  <si>
    <t>Zestaw do drenażu przezskórnego metodą jednostopniowa, skladajacy się z : Kateter Pigtail, igła dwucześciowa , opaska zaciskowa, kołnierz. Rozmiar: 6F, 9F, 12F, 14 F</t>
  </si>
  <si>
    <t xml:space="preserve">Sterylny, jednorazowy cewnik moczowodowy typu Nelaton, miękki aleodporny na zagięcia,widoczny w RTG, skalowany, z metalową prowadnicą, z zamontowaną na końcu cewnika końcówką luer. Długość 70 cm. Rozmiar CH 3,4,5,6,7,8. </t>
  </si>
  <si>
    <t xml:space="preserve">Cewnik Fogartyego, jednokanałowy, z balonem, nierdzewnym mandrynem, w rozmiarze CH2,3,4,5,6. Długośćod 40cm.Skalowany. Widoczny w RTG.Zakończenie cewnika sferyczne, uniemożliwiające przebicie naczynia. </t>
  </si>
  <si>
    <t>Pakiet 29 - Dostawa igieł biopsyjnych  - na potrzeby bloku operacyjnego chirurgii</t>
  </si>
  <si>
    <t>Sterylna, jednorazowa igła z pistoletem do automatycznej biopsji narządów miązszowych.urządzenie wyposażone w mechanizm zabezpieczający przed nieumyślnym użyciem. Kaniula oznaczona co 1cm, widoczna w USG. Regulowana głębokość wnikania, możliwość ustawiania wielkości pobranej próbki. Rozmiary : 18G 150mm; 18G 200mm;18G 250mm; 16G 150mm; 16G 200mm. %) szt - zamawiany rozmiar wg potrzeb.</t>
  </si>
  <si>
    <r>
      <t xml:space="preserve">Sterylny znacznik chirurgiczny, silikonowy, biały i niebieski, widoczny w RTG. 2x45cm </t>
    </r>
    <r>
      <rPr>
        <sz val="10"/>
        <rFont val="Calibri"/>
        <family val="2"/>
      </rPr>
      <t>Ø1,5mm.</t>
    </r>
  </si>
  <si>
    <t>Pakiet 31 - Dostawa elektrody powrotnej pacjenta - na potrzeby bloku operacyjnego chirurgii</t>
  </si>
  <si>
    <t>Wielorazowa , uniwersalna, żelowa elektroda powrotna pacjenta. Dla pacjentów od 0,35kg. O wymiarach 91cmx50cmx0,32cm. Kompatybilna z generatorami Erbe Vio 300, Force Triad. Przezierna dla promieni rtg, bezlateksowa. Możliwosć podgrzania i kompatybilnosć z urządzeniami do ogrzewania pacjenta, w zestawie zestaw przewodów, umożliwiających prace na w/w generatorach. Dodatkowo 1zestaw naprawczy. Gwarancja min. 12mc.</t>
  </si>
  <si>
    <t>Pakiet 32 - Dostawa  jednorazowego osprzętu do laserów na potrzeby Bloku Operacyjnego Chirurgii</t>
  </si>
  <si>
    <t>Cryogen do laserów pulsacyjno-barwnikowego i neo-yagowego 1litr</t>
  </si>
  <si>
    <t>Światłowód, jednorazowy, do zabiegów endowaskularnych z użyciem lasera diodowego Leonardo : ELVeS Radial 2 ring Fiber Kit 6 F, IC</t>
  </si>
  <si>
    <t>Światłowód, jednorazowy, do zabiegów endowaskularnych z użyciem lasera diodowego Leonardo: ELVeS Radial slim Fiber, IC</t>
  </si>
  <si>
    <t xml:space="preserve">Klejone jednorazowe płytki ochronne na oczy przeznaczone dla pacjentów do zabiegów laserem Vbeam 591 -597 nm. Pakowane po 24 pary. </t>
  </si>
  <si>
    <t>Jednorazowy, sterylny dren do pompy Dyspenser DP 30.</t>
  </si>
  <si>
    <t>Okienka do lasera PDL op.25 szt</t>
  </si>
  <si>
    <t>Okienka do lasera Nd-Yag op.25 szt</t>
  </si>
  <si>
    <t>Końcówka do lasera PDL, rozmiar 7mm, 10mm.</t>
  </si>
  <si>
    <t>Konćówka dystansowa do lasera Nd-Yag rozmiar w zależności od zużycia. Opakowanie po 5 szt.</t>
  </si>
  <si>
    <t>Pakiet 33 - Dostawa sprzetu do neuromonitoringu dla bloku operacyjnego chirurgii</t>
  </si>
  <si>
    <t>Sonda monopolarna prosta. Długość robocza 4,5 cm, przewód 3 m. Do bezpośredniej stymulacji nerwów. Op. Po 10 szt.</t>
  </si>
  <si>
    <t>Elektroda igłowa Trygon zielona referencyjna ( dł. Igły 15mm, dł przewodu 1,5m) z płaskim trójkątnym uchwytem, wtyczka toughproof, sterylna, jednorazowa. Op. Po 10 szt.</t>
  </si>
  <si>
    <t>Trójka elektrod igłowych Trygon (igły 15 mm, dł. Przewodu 1,5m) z płaskim trójkatnym uchwytem, przewody w przeplocie, wtyczka toghproof, sterylna jednorazowa. Op po 10 trójek.</t>
  </si>
  <si>
    <t>Para elektrod igłowych Trygon ( igły 15 mm, dł przewodu 2m) z płaskim trójkatnym uchwytem, wtyczka toghproof, sterylna , jednorazowa, op.po 10 par.</t>
  </si>
  <si>
    <t>Para elektrod igłowych Trygon ( igły 6mm, dł. Przewodu 1,5m) z płaskim trójkątnym uchwytem, przewody w przeplocie, wtyczka toughproof, sterylna, jednorazowa. Op. Po 10 par</t>
  </si>
  <si>
    <t xml:space="preserve">Pakiet 34  - Dostawa  ostrzy i matryc do dermatomów firmy Zimmer - na potrzeby bloku operacyjnego chirurgii </t>
  </si>
  <si>
    <t>Sterylne, jednorazowe ostrza do dermatomu elektrycznego firmy Zimmer, typ 8821-01. Opakowanie a 10szt</t>
  </si>
  <si>
    <t>Matryce do dermatomu siatkowego firmy Zimmer, typ 2195-01. Rozmiary: 1,5:1; 3:1; 6;1 . Opakowanie a 20 szt. Rozmiar zamawiany w zależności od zapotrzebowania.</t>
  </si>
  <si>
    <t>Pakiet 35 - Dostawa  klipsów polimerowych – na potrzeby bloku operacyjnego chirurgii.</t>
  </si>
  <si>
    <t>Laparoskopowy woreczek ekstrakcyjny o pojemności 200ml, średnica 54mm, długość 200mm, w polietylenowej rurce z wypychaczem. Długość prowadnika 223mm,wypychacz do trokara 10mm,ściągaczzz pamięcią kształtu.</t>
  </si>
  <si>
    <t>Laparoskopowy woreczek ekstrakcyjny o pojemności 400ml, średnica 80mm, długość 190mm, w polietylenowej rurce z wypychaczem. Długość prowadnika 223mm,wypychacz do trokara 10mm,ściągacz z pamięcią kształtu, wykonany z nitinolu.</t>
  </si>
  <si>
    <t>Laparoskopowy woreczek ekstrakcyjny o pojemności 800ml, średnica 100mm, długosć 205mm, wypychacz z uchwytem na dwa palce,do trokara 10, sciagacz z pamiecia kształtu, wykonany z nitinolu.</t>
  </si>
  <si>
    <t>Laparoskopowy woreczek ekstrakcyjny o pojemności 1200ml, średnica 130mm, długosć 205mm, wypychacz z uchwytem na dwa palce,do trokara 10, sciagacz z pamiecia kształtu, wykonany z nitinolu.</t>
  </si>
  <si>
    <t xml:space="preserve">Jednorazowa igła Veresa z kranikiem do insuflacji i wskaźnikiem optycznym informującym o połozeniu igły, dł.12cm. </t>
  </si>
  <si>
    <t xml:space="preserve">Jednorazowa igła Veresa z kranikiem do insuflacji i wskaźnikiem optycznym informującym o połozeniu igły, dł.15cm. </t>
  </si>
  <si>
    <t xml:space="preserve">Endoskopowy, jednorazowy zestaw do płukania z bocznym przyłączem luer-lock doirygacji. Metalowa kaniula 5mm zakończona otworami bocznymi. Długosć drenu min. 3m. </t>
  </si>
  <si>
    <t>Endoskopowy, jednorazowy zestaw ssaco-płuczący, sterowanie przyciskami, metalowa, odkręcana kaniula 5mm zakończona otworami bocznymi. Grawitacyjny, możliwość podłączeniadwóch butli. Długość drenów min. 3m.przyciski i zakończzenia drenóww dwóch kolorach ułatwiających poprawną identyfikację lini ssącej i płuczącej.</t>
  </si>
  <si>
    <t xml:space="preserve">Wielorazowa klipsownica laparoskopowa z artykulacją, rozmiar L, efektywne zagięcie szczęk do 60 stopni, rotacja trzonu 360 stopni, długość robocza 31-34cm, srednica trzonu 10mm, szczęki aktywowane przednią rękojeścią, kompatybilna z klipsami polimerowymi 0301-10L, nanał płuczący na pokrętle, kolor pokrętła zgodny z kolorem zasobnika z klipsami. </t>
  </si>
  <si>
    <t>Wielorazowa klipsownica laparoskopowa , rozmiar ML, rotacja trzonu 360 stopni, długość robocza 33cm, srednica trzonu 5mm,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</si>
  <si>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</si>
  <si>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Wielorazowa klipsownica laparoskopowa , rozmiar XL, rotacja trzonu 360 stopni, długość robocza 33cm, srednica trzonu 10mm, szczęki aktywowane przednią rękojeścią, kompatybilna z klipsami polimerowymi 0301-10ML, ergonomiczne pokrętło umożliwiające precyzyjne pozycjonowanie klipsa, kanał płuczący z zatyczką ,pokrętło w kolorze zasobnika z klipsami.</t>
  </si>
  <si>
    <t>Klipsy polimerowe z zamkiem, niewchłanialne, o podwyższonej  stabilności na naczyniu,z dwukierunkowo naprzemiennie ułożonymi zębami. Aktywny zawias,zatrzask oraz możliwosć otwarcia za pomocą kleszczyków otwierających. W rozmiarze XL. Kompatybilne z klipsownicą Grena. Pakowane po 6 sztuki w magazynku. Magazynek powinien mieć możliwość przyklejenia do obłożenia i posiadać naklejkę do dokumentacji.</t>
  </si>
  <si>
    <t>magazynek</t>
  </si>
  <si>
    <t>Klipsy polimerowe z zamkiem, niewchłanialne, o podwyższonej  stabilności na naczyniu,z dwukierunkowo naprzemiennie ułożonymi zębami. Aktywny zawias,zatrzask oraz możliwosć otwarcia za pomocą kleszczyków otwierających. W rozmiarze L. Kompatybilne z klipsownicą Grena. Pakowane po 6 sztuki w magazynku. Magazynek powinien mieć możliwość przyklejenia do obłożenia i posiadać naklejkę do dokumentacji.</t>
  </si>
  <si>
    <t>Klipsy polimerowe z zamkiem, niewchłanialne, o podwyższonej  stabilności na naczyniu,z dwukierunkowo naprzemiennie ułożonymi zębami. Aktywny zawias,zatrzask oraz możliwosć otwarcia za pomocą kleszczyków otwierających. W rozmiarze ML Kompatybilne z klipsownicą Grena. Pakowane po 6 sztuki w magazynku. Magazynek powinien mieć możliwość przyklejenia do obłożenia i posiadać naklejkę do dokumentacji.</t>
  </si>
  <si>
    <t>Pakiet 36 -  Dostawa ostrzy do noża Breithwaite (Hambiego)  - na potrzeby bloku operacyjnego chirurgii.</t>
  </si>
  <si>
    <t>Sterylne, jednorazowe ostrza BA 718 R do noża Breithwaite. Kompatybilne ze sprzętem firmy Aesculap Chifa. Opakwoanie a 10 szt</t>
  </si>
  <si>
    <t>Pakiet  37-  Dostawa końcówek do aparatu Versajet II plus – na potrzeby bloku operacyjnego chirurgii</t>
  </si>
  <si>
    <t>Sterylna, jednorazowa końcówkatnąca do aparatu Versajet II plus, 45deg/8mm</t>
  </si>
  <si>
    <t>Pakiet 38-   Dostawa zestawów do drenażu opłucnej metodą Seldingera  - na potrzeby bloku operacyjnego chirurgii</t>
  </si>
  <si>
    <t>Sterylny zestaw, jednorazowy , przeznaczony do przezskórnego drenażu jamy opłucnej, składający się z : skalpela nr 11, srtzykawki 10 ml, igły wprowadzającej 16G/80mm, skalowana co 2cm, rozszerzadło 14G z regulowanym ogranicznikiemgłębokości wprowadzania, drn do oplucnej 12F/28,5 cm z dwoma otworami bocznymi, z zastawką hemostatyczną, , kranik trójdrożny, łącznik luer lock męski. Zestaw na sztywnej tacce, podwójnie pakowany, sterylny. w opak. 5 szt</t>
  </si>
  <si>
    <t>Pakiet 39 - Dostawa  pokrowców na przewody  - dla potrzeb bloku operacyjnego laryngologicznego i chirurgicznego</t>
  </si>
  <si>
    <t>Pokrowiec na przewody foliowe, wyposażony w tekturkę dla ułatwienia aseptycznej aplikacji, sterylny, jednorazowego użytku opakowanie papierowo - foliowe, rozmiar: 14cm do 16cm x 250cm do 300cm</t>
  </si>
  <si>
    <t>Pokrowiec na przewody foliowe, wyposażony w tekturkę dla ułatwienia aseptycznej aplikacji, sterylny, jednorazowego użytku opakowanie papierowo - foliowe, rozmiar: 14cm do 16cm. Długość min 300cm</t>
  </si>
  <si>
    <r>
      <t>Pokrowce na aparat RTG OEC, foliowe, jednorazowe, sterylne. Okrągłe, z gumką na całej długości. Rozmiar 105</t>
    </r>
    <r>
      <rPr>
        <sz val="11"/>
        <rFont val="Calibri"/>
        <family val="2"/>
      </rPr>
      <t>±</t>
    </r>
    <r>
      <rPr>
        <sz val="11"/>
        <rFont val="Times New Roman"/>
        <family val="1"/>
      </rPr>
      <t xml:space="preserve"> (5cm)x105 (5cm)Naklejki na dokumentację med.</t>
    </r>
  </si>
  <si>
    <t>Pakiet 40 -  Dostawa sprzętu do diatermii Erbe ICC 300 i VIO 300 D na potrzeby bloku operacyjnego chirurgicznego</t>
  </si>
  <si>
    <t>Elektroda neutralna jednorazowa dla pacjentów o masie ciała do 5 kg, niedzielona, powierzchnia A 40 cm². Pokrycie elektrody z materiału ułatwiającego oddychanie skóry. Bez kabla, z wyprowadzeniem na klips, z etykietami wklejanymi do dokumentacji medycznej. Kompatybilna z diatermią Erbe ICC 300 i VIO 300D</t>
  </si>
  <si>
    <t>Elektroda neutralna jednorazowa uniwersalna, o powierzchni A 85 cm², z pierścieniem ekwipotencjalny min. 23 cm². Bez kabla, z wyprowadzeniem na klips, z etykietami wklejanymi do dokumentacji medycznej. Kompatybilna z diatermią Erbe ICC 300 i VIO 300D.</t>
  </si>
  <si>
    <t>Przewód do jednorazowych elektrod neutralnych kompatybilny z diatermią Erbe ICC 300 i VIO 300D. Długość min. 3m</t>
  </si>
  <si>
    <t>Przewód monopolarny, dł. min. 3m. Kompatybilny z narzędziami laparoskopowymi firmy Surg- Tech i Storz i diatermią  Erbe ICC 300 i VIO 300D</t>
  </si>
  <si>
    <t>Elektroda epilacyjna prosta, Ø 0,15mm, dł. 45mm, do konektora do uchwytu monopolarnego z dwoma przyciskami. Kompatybilna z  Erbe ICC 300 i VIO 300D</t>
  </si>
  <si>
    <t>Pinceta bipolarna, Premium, prosta, końcówki 0,7mm, cienkie, długość 185mm. Kompatybilne z  Erbe ICC 300 i VIO 300D</t>
  </si>
  <si>
    <t>Pinceta bipolarna, zakrzywiona, z końcówkami cienkimi, 0,5mm . Długość 100-110mm. Kompatybilna z Erbe ICC 300 i VIO 300D</t>
  </si>
  <si>
    <t>Przewód do pensety bipolarnej wymienionej w pozycji 7 i pozycji 8; kompatybilny z Erbe ICC 300 i VIO 300D</t>
  </si>
  <si>
    <t>Elektroda igłowa, prosta, Ø 0,8 x 22mm, trzpień Ø 4mm, długość 40mm</t>
  </si>
  <si>
    <r>
      <t>Wielorazowe kleszczyki do uszczelniania dużych naczyń,dł.150 mm,zakrzywione min 23</t>
    </r>
    <r>
      <rPr>
        <sz val="11"/>
        <rFont val="Calibri"/>
        <family val="2"/>
      </rPr>
      <t>°</t>
    </r>
    <r>
      <rPr>
        <sz val="11"/>
        <rFont val="Times New Roman"/>
        <family val="1"/>
      </rPr>
      <t>,okładki gładkie,z kablem przyłączeniowym o dł. min.3 m.Kompatybilne z Erbe ICC 300 i VIO 300 D</t>
    </r>
  </si>
  <si>
    <t>Wielorazowe, laparoskopowe kleszczyki typu Meryland, okładki radełkowane, śr. 5mm, dł. 340mm, z kablem przyłączeniowym o dł. min.3m. Kompatybilne z Erbe ICC 300 i VIO 300D</t>
  </si>
  <si>
    <t>Jednorazowe, laparoskopowe kleszczyki do uszczelniania dużych naczyń z funkcją cięcia, śr. 5mm, dł. 200mm. Z kablem przyłączeniowym min.3m. Kompatybilne z Erbe ICC 300 i VIO 300D</t>
  </si>
  <si>
    <t>Jednorazowe, laparoskopowe kleszczyki do uszczelniania dużych naczyń z funkcją cięcia, śr. 5mm, dł. 350 mm. Z kablem przyłączeniowym min.3m. Kompatybilne z Erbe ICC 300 i VIO 300D</t>
  </si>
  <si>
    <t>Penseta bipolarna okulistyczna , krótko zagięta, końcówki ostre, dł. 10-11cm. Z przewodem o dł. min. 3m.</t>
  </si>
  <si>
    <t xml:space="preserve">Pakiet 41 -  Dostawa sprzętu elektrochirurgicznego do generatora Force Triad firmy Covidien dla bloku chirurgii </t>
  </si>
  <si>
    <t>Elektroda neutralna dla noworodków o masie ciała od 0.45 do 2.72kg,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2.7m. (1op.= 12szt.) Z wklejanymi etykietami do dokumentacji medycznej. Kompatybilne z generatorem Force Triad.</t>
  </si>
  <si>
    <t>Elektroda neutralna dla niemowląt o masie ciała od 2.72kg do 13.6kg,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4.6m. (1op.= 25szt.) Z wklejanymi etykietami do dokumentacji medycznej. Kompatybilne z generatorem Force Triad.</t>
  </si>
  <si>
    <t>Elektroda neutralna o wymiarach 11.5x18.5cm (±3%), dwudzielna niekierunkowa,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(1op.= 50szt.) Z wklejanymi etykietami do dokumentacji medycznej. Kompatybilne z generatorem Force Triad.</t>
  </si>
  <si>
    <t>Przewód wielorazowego użytku, do jednorazowych elektrod neutralnych, o dł. min. 3m. Z klipsem. Kompatybilny z zaoferowanymi elektrodami i generatorem Force Triad.</t>
  </si>
  <si>
    <t>Wielorazowa pinceta bipolarna go generatora Force Triad, prosta, dł. 16.5 cm, średnica końcówek 2mm.</t>
  </si>
  <si>
    <t>Wielorazowy przewód do pincety bipolarne ( opisanej powyżej)dł. min. 3m. Kompatybilny z generatorem Force Triad.</t>
  </si>
  <si>
    <t>Wielorazowa pinceta bipolarna do generatora Force Triad, prosta, cienka,dł. 10-12cm.</t>
  </si>
  <si>
    <t>Uchwyt monopolarny jednorazowy z elektrodą nożową, dwoma przyciskami cięcie i koagulacja, przełącznikiem kołyskowym, przewodem o dł. 4,6 m, złączem trójbolcowym kompatybilnym z generatorem Valleylab. (1 op. = 50 szt.)</t>
  </si>
  <si>
    <t>Elektroda igłowa wielokrotnego użytku, ze stali nierdzewnej, cienka, długość całkowita 6.6cm, dł. aktywna 2.54cm, średnica ostrza Ø.51mm.</t>
  </si>
  <si>
    <t>Jednorazowe, specjalistyczne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współpracujące z platformą elektrochirurgiczną z systemem zamykania naczyń.</t>
  </si>
  <si>
    <t>Jednorazowe specjalistyczne narzędzie typu prepariusz i uszczelniacz w jednym, współpracujące z platformą Force Triad. Jednoetapowe uszczelnianie, z wbudowaną funkcją cięcia, z możliwością preparowania na tępo. Długość trzonu 37cm, z możliwością rotacji do 350º, o całkowitej długości szczęk 20mm, z rozwarciem szczęk 13mm, z długością linii ciecia 18mm, ze zintegrowanym przyciskiem aktywacji minimalizującym ilość czynności wykonywanych przez operatora.</t>
  </si>
  <si>
    <t>Przewód monopolarny, kompatybilny z narzędziami laparoskopowymi firmy Storz i Surg-Tech. Przewód dł. min. 3m, kompatybilny z generatorem Force Triad</t>
  </si>
  <si>
    <t>Jednorazowa klipsownica do operacji laparoskopowych, posiadająca 18 tytanowych klipsów w rozmiarze ML(średnio duże – 9,1mm po zamknięciu), załadowanych w magazynku, przechodząca przez trokar o średnicy 5mm, obracający się o 360 stopni trzonek i podświetlany wskaźnik ilości pozostałych klipsów.</t>
  </si>
  <si>
    <t>Jednorazowa klipsownica automatyczna, z 20 tytanowymi klipsami o rozmiarze średnim( dł. klipsa po uformowaniu 6-7mm), z mechanizmem zapadkowym, umożliwiającym częściowe zamknięcie klipsa. Rozstaw nóżek klipsa przed zamknięciem- 3,6mm, z trzonem o dł. 25cm – do zabiegów na otwarto.</t>
  </si>
  <si>
    <t>Pakiet 42 -  Dostawa końcówek do noża harmonicznego – na potrzeby bloku operacyjnego chirurgii</t>
  </si>
  <si>
    <t>Jednorazowa, sterylna, końcówka do noża harmonicznego, w formie szpaluły do cięcia, z prostym ostrzem. W zestawie z kluczem dynamometrycznym. Narzędzie kompatybilne z generatorem firmy J&amp;J</t>
  </si>
  <si>
    <t>Pakiet 43. Dostawa narzedzi laparoskopowych na potrzeby bloku oper chirurgii</t>
  </si>
  <si>
    <t>Jednorazowe, sterylne dreny z filtrem do insuflacji. Wbudowane filtry dostosowane do wysokich przepływów. Lekkie, miękkie, odporne na zaginanie. Kompatybilne z insuflatorami firmy Storz i Stryker( różne wejścia).</t>
  </si>
  <si>
    <t>Wielorazowy dren do insuflacji, autoklawowalny, kompatybilny z insuflatorami firmy Storz i Stryker. Dł. 3-3,5m</t>
  </si>
  <si>
    <t>Monopolarna, wielorazowa elektroda hakowa z ceramiczną końcówką typu L. Dł. 330-340mm, śr. 5mm. Kompatybilna z przewodami monopolarnymi firmy Medtronic i Erbe Vio 300.</t>
  </si>
  <si>
    <t>Sterylny, jednorazowy zestaw przeciwko parowaniu optyk laparoskopowych. Niedrapiący, niepylący, łatwy w użyciu. Pojemność 5-8ml</t>
  </si>
  <si>
    <t>Pakiet 44. Dostawa drenów do drenażu jam ciała na potrzeby bloku oper. Chir.</t>
  </si>
  <si>
    <t>Sterylny, jednorazowy dren tkankowy, z bardzo miękkiego PCV lub 100% silikonu, z linią Rtg. O podwójnym systemie drenażu: przez światło kanalików i ścianki zewnętrzne. Możliwość zmniejszania drenu poprzez odrywanie kanalików. Szer. 25mm, dł. 250mm</t>
  </si>
  <si>
    <t xml:space="preserve">Sterylny, jednorazowy dren Penrose, 100% silikonu, z nitką Rtg, szer. 5mm. Wersja zamknięta.Ch 5, Ch 8  Dł. 30cm.  </t>
  </si>
  <si>
    <t>Podkładki do ułożenia pacjenta, wykonane z lepkosprężystej masy polimerowej. Bezlateksowe. Nieodkształcające się. Po przecięciu, substancja nie powinna wyciekać ani wypadać. Łatwe w myciu i odporne na środki dezynfekcyjne. Nieprzewodzące ładunków elektrycznych. Niepodtrzymujące rozwoju bakterii- potwierdzone badaniami.Dodatkowo zestaw naprawczy. Rozmiary: 25x11x5cm - 2szt , 35x11x5cm -2szt, 46x11x5cm - 2szt, 35x12x7cm - 2szt, 40x13x6cm - 2szt, 40x15x12 - 2szt.</t>
  </si>
  <si>
    <t>Pakiet 30 - Dostawa znaczników chirurgicznycznych na potrzeby Bloku Operacyjnego Chirurgii</t>
  </si>
  <si>
    <t>Pakiet 45. Dostawa podkładek pozycjonujących na potrzeby bloku oper. Chirurgii</t>
  </si>
  <si>
    <t>Etykiety są drukowane zgodnie z określonymi kolorami pantone ISO, czytelna czcionka i rozmiar etykiety pozwalają w prawidłowy sposób oznakować strzykawkę za pomocą wytrzymałego kleju.op.1000 szt.</t>
  </si>
  <si>
    <t>Tęczowe tace kompatybilne do etykiet op.100 szt</t>
  </si>
  <si>
    <t>Pakiet  46 - Dostawa kapilarów do pobrania krwi na badania poziomu HbA1c</t>
  </si>
  <si>
    <t xml:space="preserve">Pakiet 47   - Dostawa czujników do pulsoksymetru Nellcor </t>
  </si>
  <si>
    <t>Pakiet 48 -   Dostawa akcesoriów do monitora Philips  UCP</t>
  </si>
  <si>
    <t>Pakiet  49 -   Dostawa ustników słomkowych do Gastrolyzera i TOX Co  dla   UCP</t>
  </si>
  <si>
    <t>Pakiet 50  - dostawa narzędzi  chirurgicznych dla SOR/UCP</t>
  </si>
  <si>
    <t>Pakiet 51 - Dostawa portu naczyniowego SmartPort CT</t>
  </si>
  <si>
    <t>Pakiet 52 - Dostawa czujników do pulsoksymetru typu Novametrix</t>
  </si>
  <si>
    <t>Pakiet 53 - Dostawa filtrów do respiratora SERVO-I  dla Intensywnej Terapii Uniwersyteckiego Centrum Pediatrii</t>
  </si>
  <si>
    <t>Pakiet 54 - Dostawa zestawów do toalety pacjenta</t>
  </si>
  <si>
    <t>Pakiet 55 - Dostawa  zestawów do 24 godzinnej pielęgnacji jamy ustnej</t>
  </si>
  <si>
    <t>Pakiet 56 - Dostawa  sprzętu dla oddziałów Uniwersyteckiego Centrum Pediatrii</t>
  </si>
  <si>
    <t>Pakiet 57 -  Dostawa okularów do fototerapii</t>
  </si>
  <si>
    <t xml:space="preserve">Pakiet 58 - Dostawa  systemów bezigłowych  do Broviaków </t>
  </si>
  <si>
    <t>Pakiet 59 -  Dostawa systemów bezigłowych oraz ramp dla IT i Anestezjologii</t>
  </si>
  <si>
    <t>Pakiet 60 -  Dostawa mankietów do pomiaru ciśnienia do Philips</t>
  </si>
  <si>
    <t>Pakiet 61 -  Dostawa sprzętu medycznego dla SOR</t>
  </si>
  <si>
    <t>Pakiet 62 - Dostawa czujników do Philips</t>
  </si>
  <si>
    <t>Pakiet 63 -Dostawa osprzętu do nebulizatora UCP</t>
  </si>
  <si>
    <t>Pakiet 64 - Dostawa  elektrod przedsercowych do EKG   UCP</t>
  </si>
  <si>
    <t>Pakiet 65 - Dostawa  igieł do wiertarki ARROW dla IT/UCP</t>
  </si>
  <si>
    <t>Pakiet 66- Dostawa kleju do mocowania cewników naczyniowych IT/UCP</t>
  </si>
  <si>
    <t>bezbarwny klej do mocowania cewników naczyniowych  i zabezpieczenia miejsca wkłucia -  SecurePortIV™ .Chroniony patentem preparat cyanoakrylanu, który może być stosowany zarówno z cewnikami do krótkoterminowego jak i długoterminowego dostępu naczyniowego,   zapewnia stabilność mocowania cewników, uszczelnienia miejsce wprowadzenia cewnika, chroni pacjenta przed zakażeniami związanymi z cewnikowaniem oraz tworzy wodoodporną barierę .    1 ampuka zawiera 0,15 ml kleju ,  opakowanie zawiera 50 szt.</t>
  </si>
  <si>
    <t>Pakiet 67 - dostawa ustników słomkowych do Gastrolyzera i TOX Co  dla   UCP</t>
  </si>
  <si>
    <t>Pakiet 68 - dostawa  kateterów, cewnikiów i filtrów  UCP  [SPORNA]</t>
  </si>
  <si>
    <t>Pakiet 69 - dostawa  kaniul nosowych [SPORNA - Czechosłowacka]</t>
  </si>
  <si>
    <t>Pakiet 70 - dostawa  drenów do podawania tlenu dla dzieci i noworodków [SPORNA]</t>
  </si>
  <si>
    <t>Pakiet 71 - dostawa  kasetek histopatologicznych</t>
  </si>
  <si>
    <t xml:space="preserve">Pakiet 72 - dostawa tacek i etykiet na leki anestezjologiczne </t>
  </si>
  <si>
    <t>Pułapka wodna dla dorosłych</t>
  </si>
  <si>
    <t>Pułapka wodna dla dzieci</t>
  </si>
  <si>
    <t>Linia próbkująca dla dorosłych/dzieci do aparatu</t>
  </si>
  <si>
    <t>Linia próbkująca dla  neonatologiczna do aparatu</t>
  </si>
  <si>
    <t xml:space="preserve">Maska krtaniowa jednorazowego użytku, delikatny, pozbawiony nierówności i ostrych krawędzi mankiet. Koniuszek mankietu posiadający zabezpieczenie przed podwijaniem się podczas zakładania.
Informacje dotyczące rozmiaru, wagi pacjenta, objętości wypełniającej mankiet umieszczone na baloniku kontrolnym. Znaczniki prawidłowego usytuowania maski umieszczone na rurce. Dren do napełniania balonika kontrolnego luźny, połączony z rurką na krótkim odcinku. Rozmiary 1; 1,5; 2; 2,5; 3; 4; 5; Opakowanie maski, w celu szybkiej identyfikacji rozmiaru, kodowane kolorem. Wykonana z materiałów nie zawierających ftalanów. Możliwość stosowania w środowisku MR.  Zamawiający złoży zamówienie dotyczące rozmiaru w zależności od zapotrzebowania.
</t>
  </si>
  <si>
    <t>Maska krtaniowa z kanałem gastrycznym
jednorazowego użytku delikatny, pozbawiony nierówności i ostrych krawędzi mankiet. Rurka maski wygiętą zgodnie z budową anatomiczną gardła (kąt 70-90º) zintegrowany kanał gastryczny umożliwiający wprowadzenie sondy żołądkowej. Ciśnienie uszczelnienia powyżej 30 cm H2O możliwość wykonania intubacji za pomocą standardowej rurki dotchawiczej i endoskopu. Znaczniki prawidłowego usytuowania maski w drogach oddechowych umieszczone na rurce. Znaczniki ułatwiające wykonanie intubacji dotchawiczej poprzez maskę umieszczone na kopule maski. Informacje dotyczące rozmiaru, wagi pacjenta, objętości wypełniania mankietu umieszczone na baloniku kontrolnym
rozmiary 1; 1,5; 2; 2,5; 3; 4; 5; 
w maskach rozmiar 1 oraz 1,5 konstrukcja złącza oddechowego redukująca martwą przestrzeń. W maskach rozmiar 3,4, 5, 6 możliwość zastosowania sondy żołądkowej w rozmiarze do 16 Fr włącznie. Bezpieczeństwo stosowania w środowisku MR.
Wykonana z materiałów nie zawierających ftalanów.
Opakowanie maski kodowane kolorem w celu szybkiej identyfikacji rozmiaru. Zamawiający złoży zamówienie  w zależności od zapotrzebowania.</t>
  </si>
  <si>
    <t>Rurki  tracheotomijne sterylne jednorazowe cienidajne w RTG z łązcznikiem 15mm umozliwiajacym podłączenie do rur respiratora, bez mankietu uszczelniającego. Rozmiary : 3,0;3,5;4,0;4,5;5,0;5,5;6,0;6,5;7,0;7,5;8,0mm. Zamawiający złoży zamówienie dotyczące rozmiaru w zależności od zapotrzebowania.</t>
  </si>
  <si>
    <t>Rurki  tracheotomijne sterylne jednorazowe cienidajne w RTG z łązcznikiem 15mm umozliwiajacym podłączenie do rur respiratora, z mankietem niskociśnieniowym.  Rozmiary: 3,5;4,0;4,5;5,0;5,5;6,0;6,5;7,0;7,5;8,0mm. Zamawiający złoży zamówienie dotyczące rozmiaru w zależności od zapotrzebowania.</t>
  </si>
  <si>
    <t>Zestaw do drenażu klatki piersiowej jednorazowy, trzykomorowy, pracujący bezgłośnie, w całości przeźroczysty, komora zbiorcza o pojemności 2300 ml, zastawka wodna (możliwość zastosowania u pacjentów pediatrycznych), automatyczny zawór ciśnienia dodatniego, port ciśnienia ujemnego , port wahadłowy umożliwiający regulację siły ssania oraz całkowite odcięcie ssania, przystosowany do zawieszenia na łóżku  oraz postawienia na podłodze. Pakowany podwójnie (papier-folia)</t>
  </si>
  <si>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2,0 litry</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t>
    </r>
    <r>
      <rPr>
        <sz val="12"/>
        <rFont val="Times New Roman"/>
        <family val="1"/>
      </rPr>
      <t xml:space="preserve"> </t>
    </r>
    <r>
      <rPr>
        <sz val="10"/>
        <rFont val="Times New Roman"/>
        <family val="1"/>
      </rPr>
      <t>Zamawiający złoży zamówienie dotyczące objętości w zależności od zapotrzebowania.</t>
    </r>
  </si>
  <si>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1,0 litr</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 Zamawiający złoży zamówienie dotyczące objętości w zależności od zapotrzebowania.</t>
    </r>
  </si>
  <si>
    <t>Sterylny wymiennik ciepła i wilgoci przeznaczony do stosowania u pacjentów z tracheostomią oddychających spontanicznie; 
z celulozowymi wkładami ułożonym po obydwu przeciwległych stronach wymiennika;
posiadający port do odsysania z samozamykającą cztero częściową zastawką;
posiadajacy port do tlenu o stożkowym kształcie;
o przestrzeni martwej 10 ml i wadze 6,3 g;
posiadający poziom nawilżania mgH2O/L przez 24h odpowiednio dla Vt: 250ml: 32.89; 500ml: 32.42; 750ml: 32.09; 1000ml: 31.16;
o utracie wilgoci mg/L / przez 24h odpowiednio dla Vt: 250ml: 11.10; 500ml: 11.57; 750ml: 11.90; 1000ml: 12.83 ;
o objętości oddechowej Vt - 250 - 1000 ml;
posiadający opór przepływu przy 30 l/min. 0,25 cm H2O:
wolny od latex, PCV, ftalany;
posiadający standardowe złącze 15, pakowany po 20 szt.</t>
  </si>
  <si>
    <t>Igła doszpikowa kompatybilna z napędem do EZ-IO w komplecie  stabilizatorem oraz drenem w jednym opakowaniu , produkt sterylny jednorazowego użytku , igły w rozmiarach 15mm, 25mm oraz 45mm.Pakowane po 5 szt. Rozmiary zamawiane w zależności od potrzeb Zamawiającego.</t>
  </si>
  <si>
    <t>15 szt</t>
  </si>
  <si>
    <t>Silikonowy cewnik typu Broviac 5,0F  długość 75cm z zestawem wprowadzającym, tunelizator wraz z rozszerzadłem</t>
  </si>
  <si>
    <t>Silikonowy cewnik typu Broviac 6,6F  długość od  50cm do 90cm z zestawem wprowadzającym, tunelizator wraz z rozszerzadłem</t>
  </si>
  <si>
    <t>Zestaw do długotrwałej kaniulacji sylikonowy typu PORT o średnicy 4,0 F</t>
  </si>
  <si>
    <t>Zestaw do długotrwałej kaniulacji sylikonowy typu PORT o średnicy 5,0 F</t>
  </si>
  <si>
    <t>Zestaw do długotrwałej kaniulacji sylikonowy typu PORT o średnicy 6,0 F; 6,6 F</t>
  </si>
  <si>
    <t>Zestaw do długotrwałej kaniulacji sylikonowy typu PORT o średnicy 7,0 F; 8,0 F</t>
  </si>
  <si>
    <t>Zestaw naprawczy odpowiedni do uszkodzonego cewnika typu Broviac</t>
  </si>
  <si>
    <t>Silikonowy cewnik jednokanałowy 3.0 FR / 65 cm do długoterminowego żywienia pozajelitowego. Kontrasujący w RTG; można podawać leki, antybiotyki, chemioterapię. W zestawie z rozszerzadłem z rozrywalną koszulką 3.5 FR /7 cm/ 11 cm;  prowadnikiem 0,018", igłą, strzykawką. Cewnik posiada zgrubienie ułatwiające przyszycie go do skóry, mankiet z włokna syntetycznego znajdujący się na 5 centymetrze umozliwiający wrośnięcie tkaniki oraz zacisk zabezpieczający.  W opakowaniu 1 szt.</t>
  </si>
  <si>
    <t>Silikonowy cewnik jednokanałowy 4.0 FR / 65 cm do długoterminowego żywienia pozajelitowego. Kontrasujący w RTG; można podawać leki, antybiotyki, chemioterapię. W zestawie z rozszerzadłem z rozrywalną koszulką 5 FR / 7 cm/ 11 cm;  prowadnikiem 0,025'', igłą, strzykawką. Cewnik posiada zgrubienie ułatwiające przyszycie go do skóry, mankiet z włokna syntetycznego znajdujący się na 5 centymetrze umozliwiający wrośnięcie tkaniki oraz zacisk zabezpieczający. W opakowaniu 1 szt.</t>
  </si>
  <si>
    <t>Silikonowy cewnik jednokanałowy 6,5 FR / 90 cm do długoterminowego żywienia pozajelitowego. Kontrasujący w RTG; można podawać leki, antybiotyki, chemioterapię. W zestawie z rozszerzadłem z rozrywalną koszulką 7 FR / 9 cm /13 cm;  prowadnikiem 0,035" ; igłą; strzykawką. Cewnik posiada zgrubienie ułatwiające przyszycie go do skóry, mankiet z włokna syntetycznego znajdujący się na 5 centymetrze umozliwiający wrośnięcie tkaniki oraz zacisk zabezpieczający. W opakowaniu 1 szt.</t>
  </si>
  <si>
    <t>Silikonowy cewnik jednokanałowy 9.5 FR / 90 cm do długoterminowego żywienia pozajelitowego. Kontrasujący w RTG; można podawać leki, antybiotyki, chemioterapię. W zestawie z rozszerzadłem z rozrywalną koszulką 10 FR / 9 cm / 13 cm;  prowadnikiem 0,038"; igłą, strzykawką. Cewnik posiada zgrubienie ułatwiające przyszycie go do skóry, mankiet z włokna syntetycznego znajdujący się na 5 centymetrze umozliwiający wrośnięcie tkaniki oraz zacisk zabezpieczający. W opakowaniu 1 szt.</t>
  </si>
  <si>
    <t>Silikonowy cewnik dwukanałowy 5.0 FR / 65 cm do długoterminowego żywienia pozajelitowego. Kontrasujący w RTG; można podawać leki, antybiotyki, chemioterapię. W zestawie z rozszerzadłem z rozrywalną koszulką 5,5 FR / 9 cm /13 cm;  prowadnikiem 0,025"; igłą; strzykawką. Cewnik posiada zgrubienie ułatwiające przyszycie go do skóry, mankiet z włokna syntetycznego znajdujący się na 5 centymetrze umozliwiający wrośnięcie tkaniki oraz zacisk zabezpieczający. W opakowaniu 1 szt.</t>
  </si>
  <si>
    <t>Silikonowy cewnik dwukanałowy 7.0 FR / 65 cm do długoterminowego żywienia pozajelitowego. Kontrasujący w RTG; można podawać leki, antybiotyki, chemioterapię. W zestawie z rozszerzadłem z rozrywalną koszulką 8 FR+B4 /9 cm/ 13 cm;  prowadnikiem 0,035",  igłą; strzykawką. Cewnik posiada zgrubienie ułatwiające przyszycie go do skóry, mankiet z włokna syntetycznego znajdujący się na 5 centymetrze umozliwiający wrośnięcie tkaniki oraz zacisk zabezpieczający. W opakowaniu 1 szt.</t>
  </si>
  <si>
    <t>Rozmiary zamawiane będą w zależności od potrzeb Zamawiającego.</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</si>
  <si>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dodatkowo jeden boczny przewód z końcówką typu „żeńskiego” Luer celem podłączenia infuzji, długość przewodu 7-18cm, pojemność przewodu nie większa niż 0,3ml.</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</si>
  <si>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dodatkowe dwa boczne przewody z końcówką typu „żeńskiego” Luer celem podłączenia infuzji, długość przewodu 7-13 cm pojemność przewodu nie większa niż 0,4ml</t>
  </si>
  <si>
    <t>Filtr oddechowych elektrostatyczny dla dzieci o masie ciała od 3 do 8 kg (VT 30-100ml). Kształt okrągły, elektrostatyczny, jałowy, antybakteryjny, antywirusowy, skuteczność filtracji dla wirusów ≥99,99%; bakterii ≥ 99,999%, względem NaCl 94,409%; waga filtra do 8g</t>
  </si>
  <si>
    <t xml:space="preserve">Filtr oddechowych elektrostatyczny z wymiennikiem ciepła i wilgoci dla dzieci o masie od 8 do 15kg (VT 75-300ml), kształt okrągły, jałowy, skuteczność filtracji dla wirusów ≥99,99%, bakterii ≥99,999%, względem NaCl 96,263%, poziom nawilżania minimum 31 mg/l przy VT 500ml, waga filtra do 22 g </t>
  </si>
  <si>
    <t>Filtr oddechowy elektrostatyczny dla dzieci o masie powyżej 15kg do 70 kg (VT 150-1200ml), kształt okrągły, jałowy, skuteczność filtracji dla wirusów ≥ 99,99%; bakterii ≥99,9999%; względem NaCl 97,100%,poziom nawillżania minimum 9 mg/l przy VT 500, waga filtra do 20 g. antybakteryjny, antywirusowy, skuteczność filtracji dla wirusów i bakterii 99,9%, waga filtra 24g.</t>
  </si>
  <si>
    <t>Filtr oddechowy elektrostatyczny z wymiennikiem ciepła i wigoci dla dzieci o masie odj 15kg do 70 kg (VT 150-1200ml),  kształt okrągły, jałowy, skuteczność filtracji dla wirusów ≥99,999%; bakterii 99,9998%; względem NaCl 97,416%,poziom nawilżania minimum 33mg/l przy VT500, waga filtra do 28g.</t>
  </si>
  <si>
    <t xml:space="preserve">Rurki intubacyjne z mankietem uszczelniającym, wykonane z PCV z tzw. „okiem Murphy ego”, z oznaczeniem cyfrowym głębokości co 1 cm (z oznaczeniem cyframi arabskimi)  Rurki z mozliwoscia swobodnego rozłączania łącznika. Wolne od lateksu. Rurka ma posiadać  znacznik  głębokości intubacji nad mankietem w postaci dwóch grubych ringów wokół całego obwodu rurki, zapewniającego wizualną kontrole przy pozycjonowaniu rurki. Rozmiary: 3,0; 3,5; 4,0; 4,5; 5,0; 5,5; 6,0; 6,5; 7,0; 7,5; 8,0 mm. </t>
  </si>
  <si>
    <t>Rurki intubacyjne bez mankietu uszczelniającego, bez DEHP, z tzw. oknem Murphy´ego, z trzema oznaczeniami rozmiaru na korpusie rurki 
Rozmiar: 2.0 - 21mm,  2,5 - 23mm ; 3,0 - 25 mm; 3.5 - 27 mm; 4.0 -29 mm : 4.5 - 31mm  ; 5.0 -33 mm ; 5.5 -35 mm ; 6.0 -37 mm ; 6.5 - 40 mm; 7.0 - 42 mm</t>
  </si>
  <si>
    <t xml:space="preserve">Rurka dooskrzelowa lewa z mankietem tchawiczym z poliuretanu, znaczniki  RTG na zakończeniu dystalnym  rurki, ponad mankietem dooskrzelowym z PCV  a także przy wejściu do tchawicy ułatwiają i weryfikują położenie rurki. W zestawie dwa cewniki do odsysania oraz złączka Y wraz z zestawem złączy. Baloniki kontrolne oraz dreny łączące z rurką  oraz zestaw złączy      zgodne z kolorem danego  mankietu.Rodzaj mankietu (tchawiczy lub oskrzelowy) zapisane słownie na baloniku kontrolnym. Rozm 28, 32, 35, 37, 39, 41. </t>
  </si>
  <si>
    <t>Rurka dooskrzelowa prawa z mankietem tchawiczym z poliuretanu, znaczniki  RTG na zakończeniu dystalnym  rurki, ponad mankietem dooskrzelowym z PCV  w kształcie litery S, a także przy wejściu do tchawicy ułatwiają i weryfikują położenie rurki. W zestawie dwa cewniki do odsysania oraz złączka Y wraz z zestawem złączy. Baloniki kontrolne oraz dreny łączące z rurką oraz zestaw złączy zgodne z kolorem danego  mankietu. Rodzaj mankietu (tchawiczy lub oskrzelowy) zapisane słownie na baloniku kontrolnym. Rozm 35, 37, 39,41</t>
  </si>
  <si>
    <t>Rurka dotchawicza zbrojona z mankietem niskociśnieniowym (dwa oznaczenia głębokości nad mankietem w postaci ringów dookoła obwodu rurki), wyposażona w metalową spiralę wzmacniającą, sterylna Rozmiar 3.0 , 3.5 ; 4.0 ; 4.5 ; 5.0 ; 5.5 ; 6.0 ; 6.5 ; 7.0 ; 7.5 ; 8.0 ; 8.5 ; 9.0</t>
  </si>
  <si>
    <t>Zamawiający złoży zamówienie w zależności od zapotrzebowania.</t>
  </si>
  <si>
    <t>V – link - 2 łączniki z powłoką ochronną Vital Shield z zestawem do przedłużenia cewnika typu Y, 15,2 cm z zaciskiem na każdej linii przedłużenia, aktywowane końcówką typu Luer, z podwójnym mechanizmem  uszczelniającym z sylikonową zastawką z płaską końcówką umożliwiającą dezynfekcją. Nie zawierające  lateksu. Przepłym 100 ml/min. Możliwość stosowania przez 7 dni lub 100 aktywacji. Łącznik umożliwia przetaczania lipidów  oraz preparatów krwi. Kompatybilny ze zastawką Luer, Luer – lock. Nie zawiera DEHP.</t>
  </si>
  <si>
    <t>V-link – bezigłowy łącznik typu V-link ze srebrem stosowany w miejscach dostępu dożylnego z zestawem do przedłużania cewnika długości 21cm,  z zaciskiem na przedłużeniu, aktywowany końcówką typu Luer, z podwójnym mechanizmem uszczelniającym, z silikonową zastawką z płaską końcówką umożliwiającą dezynfekcję, nie zawierający lateksu naturalnego, Przepływ 100ml/min. Możliwość stosowania przez 7 dni  lub 100 aktywacji. Łącznik umożliwiający przetaczanie lipidów oraz krwi. Kompatybilny ze strzykawką Luer i Luer-Lock oraz każdym przyrządem do przetoczeń. Nie zawierającym DEHP</t>
  </si>
  <si>
    <t xml:space="preserve">Rurki intubacyjne do intubacji wcześniaków, noworodków i niemowląt bez mankietu uszczelniającego, z wyraźnymi znacznikami głębokości co 1 cm oraz znacznikiem RTG Blue Line® na całej długości, z cienkościennym łącznikiem 15 mm, posiadające oznaczenia rozmiaru rurki oraz nazwę producenta zarówno na rurce jak i łączniku. Rozmiary: 2,0; 2,5; 3,0; 3,5; 4,0; 4,5. </t>
  </si>
  <si>
    <t>Rozmiary i ilości zamawiane będą w zależności od potrzeb Zamawiającego.</t>
  </si>
  <si>
    <t>Kaniule centralne do zakładania metodą Seldingera o wymiarze 22 G (średnica zewn. 0,7mm) o długości 8 cm, ze znacznikiem głębokości, z igłą wprowadzającą o wymiarze 21 G z prowadnicą, jednoświatłowe</t>
  </si>
  <si>
    <t>Kaniule centralne do zakładania metodą Seldingera o wymiarze 22 G (średnica zewn. 0,7mm) o długości 15 cm, z igłą wprowadzającą o wymiarze 21 G z prowadnicą, ze znacznikiem głębokości, jednoświatłowe</t>
  </si>
  <si>
    <t>Kaniule centralne do zakładania metodą Seldingera o wymiarze 20 G (średnica zewn. 0,9mm)  i  długości 12 cm, jednoświatłowe z prowadnicą typu J i igłą 20 G</t>
  </si>
  <si>
    <t>Kaniule centralne do zakładania metodą Seldingera o wymiarze 18 G (średnica zewn. 1,2mm)  i  długości 15 cm, jednoświatłowe, ze znacznikiem głębokości, z  prowadnicą typu J, rozszerzadłem, strzykawką i igłą 19G</t>
  </si>
  <si>
    <t>Kaniule centralne do zakładania metodą Seldingera o wymiarze 17 G (średnica zewn. 1,5mm)  i  długości 20 cm, jednoświatłowe, ze znacznikiem głębokości, z prowadnicą typu J, rozszerzadłem, strzykawką i igłą wprowadzającą o wymiarze 19G</t>
  </si>
  <si>
    <t>Kaniule centralne dwuświatłowe do zakładania metodą Seldingera o średnicy 3F (20G) ze znacznikiem głębokości, o długości 8 cm z prowadnikiem, rozszerzadłami, skalpelem, strzykawką i igłą wprowadzającą 19G</t>
  </si>
  <si>
    <t>Kaniule centralne dwuświatłowe do zakładania metodą Seldingera o średnicy 3.0F  ze znacznikiem głębokości, o długości 15 cm z prowadnikiem typu J ze znacznikiem głębokości, rozszerzadłami, skalpelem, strzykawką i igłą wprowadzającą 19G</t>
  </si>
  <si>
    <t xml:space="preserve">Kaniule dwuświatłowe do zakładania metodą Seldingera o średnicy 4,5F (średnica zewn. 1,5 mm) o długości 12.5cm, z prowadnikiem typu J ze znacznikiem głębokości, rozszerzadłami, skalpelem, strzykawką i igłą wprowadzającą 21G, </t>
  </si>
  <si>
    <t>Kaniule dwuświatłowe do zakładania metodą Seldingera o średnicy 5,5F (średnica zewn. 1,8 mm) o długości 12,5 cm, z prowadnikiem typu J ze znacznikiem głębokości, rozszerzadłami, skalpelem, strzykawką i igłą wprowadzającą 21G</t>
  </si>
  <si>
    <t>Kaniule dwuświatłowe do zakładania metodą Seldingera o średnicy 5,5F (średnica zewn. 1,8 mm) o długości 30 cm, z prowadnikiem typu J ze znacznikiem głębokości, rozszerzadłami, skalpelem, strzykawką i igłą wprowadzającą 21G</t>
  </si>
  <si>
    <t>Zamawiajacy złoży zamówienia w zależności od potrzeb Szpitala.</t>
  </si>
  <si>
    <t>Igła do nakłuć lędźwiowych – SPINOCAN  z mandrynem do podawania dokanałowo leku. We wnętrzu igły dodatkowy specjalny pryzmat sygnalizujący pojawienie się płynu zmianą barwą oraz uchwyt w eliptycznym kształcie z czterema okienkami do obserwacji płynu i strzałką pokazującą ułożenie szlifu igły. Rozmiar: 22G x 75mm; 22G x 40mm</t>
  </si>
  <si>
    <t>Igła do drogi centralnej typu SURECAN (droga typu Port) pobieranie krwi przez nakłucie  membrany. Rozmiary: 20G x 35mm; 20G x 15mm</t>
  </si>
  <si>
    <t>Jednopacjentowy, podwójnie podgrzewany układ oddechowy z komorą automatycznego pobierania wody, przewodem ciśnieniowym, dedykowany dla przepływów&gt; 4 l / min. Podwójna spiralna grzałka umieszczona wewnątrz ramienia wdechowego. Wycięcie „V” zapewniające włożenie sondy komory w prawidłowej orientacji w obrębie przepływu gazu. Niebieski i biały kolor rur w celu odróżnienia ramienia wdechowego i wydechowego. Ramię wdechowe o dł. 150 cm, ramię wydechowe podgrzewane. Niepodgrzewane przedłużenie do inkubatora. Suchy dren wdechowy. Obrotowe złącze Y ze zintegrowanym portem ssącym, w celu zminimalizowania przestrzeni martwej. Objętość ściśliwa 760 ml. Opór przepływu przy 2 cm H2O @13 l/min. Maksymalny współczynnik utraty gazu układu 75 l/min @60 cm H20. W zestawie znajduje się zestaw adapterów umożliwiający stosowanie w szerokiej gamie respiratorów dla noworodków z możliwością podawania tlenku azotu. Ramię wydechowe zawierające membranę przepuszczającą parę wodną, minimalizującą powstawanie mobilnego kondensatu. Zawiera także komorę nawilżania z automatycznym zestawem do pobierania wody i mechanizmem podwójnego pływaka (pierwotnego i wtórnego), aby zapobiec przepełnieniu wody. Maksymalne ciśnienie robocze w komorze 8 kPa. Każda komora z oznaczeniem daty ważności. Układ kompatybilny z nawilżaczami MR850 produkcji Fisher&amp;Paykel Healthcare. (Nie należy stosować z nawilżaczem MR810) Układ odpowiedni do Draeger Babylog dla przepływów &lt; 25 l/min. Każdy zestaw pacjenta znajduje się w jednym opakowaniu. Na każdej etykicie informacja z datą produkcji i terminem ważności. Opakowanie zbiorcze a’10szt. Czas użytkowania do 7 dni. UWAGA: Użycie kombinacji układu/komory niezalecanej przez Fisher&amp;Paykel Healthcare może być powodem nieprawidłowej pracy systemu nawilżającego, awarii respiratora oraz może zagrażać zdrowiu pacjenta/użytkownika. Opakowanie po 10 szt.</t>
  </si>
  <si>
    <t>Jednopacjentowy, podwójnie podgrzewany układ oddechowy z komorą automatycznego pobierania wody, przewodem ciśnieniowym, dedykowany dla przepływów 0,3 - 4 l/min. Podwójna spiralna grzałka umieszczona wewnątrz ramienia wdechowego. Wycięcie „V” zapewniające włożenie sondy komory w prawidłowej orientacji w obrębie przepływu gazu. Niebieski i biały kolor rur wcelu odróżnienia ramienia wdechowego i wydechowego. Ramię wdechowe o dł. 150 cm, ramię wydechowe podgrzewane. Niepodgrzewane przedłużenie do inkubatora. Suchy dren wdechowy. Obrotowe złącze Y ze zintegrowanym portem ssącym, w celu zminimalizowania przestrzeni martwej. Objętość ściśliwa 760 ml. Opór przepływu przy 2 cm H2O @13 l/min. Maksymalny współczynnik utraty gazu układu 75 l/min @60 cm H20. W zestawie znajduje się zestaw adapterów umożliwiający stosowanie w szerokiej gamie respiratorów dla noworodków z możliwością podawania tlenku azotu. Ramię wydechowe zawierające membranę przepuszczającą parę wodną, minimalizującą powstawanie mobilnego kondensatu. Zawiera także komorę nawilżania z automatycznym zestawem do pobierania wody i mechanizmem podwójnego pływaka (pierwotnego i wtórnego), aby zapobiec przepełnieniu wody. Maksymalne ciśnienie robocze w komorze 8 kPa. Każda komora z oznaczeniem daty ważności. Układ kompatybilny z nawilżaczami MR850 produkcji Fisher&amp;Paykel Healthcare. (Nie należy stosować z nawilżaczem MR810) Układ odpowiedni do Draeger Babylog dla przepływów &lt; 25 l/min. Każdy zestaw pacjenta znajduje się w jednym opakowaniu. Na każdej etykicie informacja z datą produkcji i terminem ważności. Opakowanie zbiorcze a’10szt. Czas użytkowania do 7 dni. UWAGA: Użycie kombinacji układu/komory niezalecanej przez Fisher&amp;Paykel Healthcare może być powodem nieprawidłowej pracy systemu nawilżającego, awarii respiratora oraz może zagrażać zdrowiu pacjenta/użytkownika. Opakowanie po 10 szt.</t>
  </si>
  <si>
    <t>Kaniula donosowa Optiflow Junior 2, rozmiar L, opakowanie  po 20 sztuk</t>
  </si>
  <si>
    <t>Kaniula donosowa Optiflow Junior 2, rozmiar XL, opakowanie po 20 sztuk</t>
  </si>
  <si>
    <t>Kaniula donosowa Optiflow+, rozmiar S, opakowanie po 20 sztuk</t>
  </si>
  <si>
    <t>Kaniula donosowa Optiflow+, rozmiar M, opakowanie po 20 sztuk</t>
  </si>
  <si>
    <t>Zestaw zawierający rurę i komorę, AirSpiral serii Airvo2, opakowanie po 10 sztuk</t>
  </si>
  <si>
    <t>Epican Paed Caudal 20 G (0,9 x 50 mm). Igły do nakłuć zewnątrzoponowych z dostępu krzyżowego ze szlifem 32 0 , igła z mandrynem, przezroczysty uchwyt. Znaczniki długości co 5 mm. (opakowanie 25 szt)</t>
  </si>
  <si>
    <t>Epican Paed Caudal 25 G (0,5 x 50 mm). Igły do nakłuć zewnątrzoponowych z dostępu krzyżowego ze szlifem 32 0 , igła z mandrynem, przezroczysty uchwyt. Znaczniki długości co 5 mm.(opakowanie 25 szt)</t>
  </si>
  <si>
    <t>Epican Paed Caudal 22G  Ø0,73 mm. Igły do nakłuć zewnątrzoponowych z dostępu krzyżowego ze szlifem 32 0 , igła z mandrynem, przezroczysty uchwyt. Znaczniki długości co 5 mm.(opakowanie 25 szt)</t>
  </si>
  <si>
    <t>Zestawy do ciągłego znieczulenia zewnątrzoponowego z igłą Tuohy nr 19G</t>
  </si>
  <si>
    <t>Zestawy do ciągłego znieczulenia zewnątrzoponowego z igłą Tuohy nr 18G</t>
  </si>
  <si>
    <r>
      <t xml:space="preserve">Igła Atraucan  26G x 3 </t>
    </r>
    <r>
      <rPr>
        <vertAlign val="superscript"/>
        <sz val="9"/>
        <rFont val="Times New Roman"/>
        <family val="1"/>
      </rPr>
      <t xml:space="preserve">1 </t>
    </r>
    <r>
      <rPr>
        <sz val="9"/>
        <rFont val="Times New Roman"/>
        <family val="1"/>
      </rPr>
      <t>/</t>
    </r>
    <r>
      <rPr>
        <vertAlign val="superscript"/>
        <sz val="9"/>
        <rFont val="Times New Roman"/>
        <family val="1"/>
      </rPr>
      <t xml:space="preserve"> </t>
    </r>
    <r>
      <rPr>
        <vertAlign val="subscript"/>
        <sz val="9"/>
        <rFont val="Times New Roman"/>
        <family val="1"/>
      </rPr>
      <t xml:space="preserve">2  </t>
    </r>
    <r>
      <rPr>
        <sz val="9"/>
        <rFont val="Times New Roman"/>
        <family val="1"/>
      </rPr>
      <t>´´ Ø 0,47 x 88mm. Pakowana z prowadnicą, rozmiar prowadnicy 22G, długość prowadnicy 35 mm. Opakowanie 25 szt.</t>
    </r>
  </si>
  <si>
    <t>Dostawa zamkniętych systemów do pomiaru ośrodkowego ciśnienia żylnego (OCŻ)</t>
  </si>
  <si>
    <t>Cewniki do kaniulacji  naczyń centralnych u wcześniaków przez nakłucie żyły obwodowej,  (PICC) rozmiar - cewnik 28Fr, długość cewnika: 8 cm, 15 cm, 20 cm. Igła wprowadzająca 0,7 rozrywalna.</t>
  </si>
  <si>
    <t>Cewniki do kaniulacji  naczyń centralnych przez naczynie żyły obwodowej 28G; długość cewnika 15 cm z kaniula wprowadzającą</t>
  </si>
  <si>
    <t>Cewniki do kaniulacji  naczyń centralnych przez naczynie żyły obwodowej 28G; długość cewnika 20 cm z kaniula wprowadzającą</t>
  </si>
  <si>
    <t>Cewniki do kaniulacji  naczyń centralnych przez naczynie żyły obwodowej 28G; długość cewnika 25-30 cm z kaniulą wprowadzającą</t>
  </si>
  <si>
    <t>Silikonowa maska anestetyczna wielorazowego użytku, posiadająca elastyczny, miękki i przeźroczysty korpus ułatwiający obserwację pacjenta. Maska wyposażona w ukształtowany otwarty mankiet umożliwiający „szczelne” jej dopasowanie do twarzy wykonany z wysokiej klasy silikonu odpornego na uszkodzenia podczas wielokrotnych procesów dekontaminacji. Maska okrągła dla rozmiarów 0, 1, 2. Rozmiary zamawiane w zależności od potrzeb Zamawiającego.</t>
  </si>
  <si>
    <t>Silikonowa maska anestetyczna wielorazowego użytku, posiadająca elastyczny, miękki i przeźroczysty korpus ułatwiający obserwację pacjenta. Maska wyposażona w ukształtowany otwarty mankiet umożliwiający „szczelne” jej dopasowanie do twarzy wykonany z wysokiej klasy silikonu odpornego na uszkodzenia podczas wielokrotnych procesów dekontaminacji. Dla rozmiarów w 3, 4, 5 - maska anatomicznie ukształtowana w kształcie kropli. Rozmiary zamawiane w zależności od potrzeb Zamawiającego.</t>
  </si>
  <si>
    <t>Sterylny zestaw osłony na głowicę USG wraz z żelem. Osłona na głowicę USG w rozmiarze 13x122cm. Żel sterylny do USG. Dwa rodzaje dwupunktowych mocowań do głowicy. Nie zawierające lateksu gumki mocujące osłonę na głowicy USG 92x) i sterylne samoprzylepne taśmy mocujące osłonę głowicy USG (2x). Sterylna serweta 40x40cm.</t>
  </si>
  <si>
    <t>automatyczne wkłucie doszpikowe dla dorosłych i dzieci powyżej 12 roku życia; jałowe</t>
  </si>
  <si>
    <t>automatyczne wkłucie doszpikowe pediatryczne dla dzieci  w  wieku 3-12 lat;jałowe</t>
  </si>
  <si>
    <t>Worek resuscytacyjny, silikonowy, jednopowłokowy dla dorosłych z kodem kreskowym i numerem seryjnym, o pojemność 2000 ml z silikonowym uchwytem na dłoń,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t>
  </si>
  <si>
    <t>Worek resuscytacyjny, silikonowy, jednopowłokowy dla dzieci z kodem kreskowym i numerem seryjnym, o pojemność 500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 Worki samorozprężalna silikonowy 500 ml, dla dzieci z zastawką ograniczającą ciśnienie do 20 cm H2O.</t>
  </si>
  <si>
    <t>Worek resuscytacyjny, silikonowy, jednopowłokowy dla noworodków z kodem kreskowym i numerem seryjnym, o pojemność 250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 łącznikiem. Całkowicie rozbieralny, zestaw elementów dostępny jako części zamienne. Załączona lista części zamiennych. Możliwość do 100 krotnej sterylizacji w autoklawie w temperaturze 134 C. Pakowany pojedynczo z dodatkowym zabezpieczeniem. Worek samorozprezalny silikonowy 250ml dla noworodków z manometrem kontroli cisnienia z zastawka bezpieczenstwa.</t>
  </si>
  <si>
    <t>Worek rezerwy tlenowej, silikonowy 500 ml, mankietem 22mm autoklawowalny.</t>
  </si>
  <si>
    <t>Worek rezerwy tlenowej, silikonowy 1000ml, z mankietem 22mm autoklawowalny.</t>
  </si>
  <si>
    <t>Worek rezerwy tlenowej, silikonowy 1500ml, z mankietem 22mm autoklawowalny.</t>
  </si>
  <si>
    <t>Worek rezerwy tlenowej, silikonowy 2300ml, z mankietem 22mm autoklawowalny.</t>
  </si>
  <si>
    <t>Mankiet do infuzji ciśnieniowej, do szybkich wlewów i irygacji. wielorazowy, rozmiar z gruszką, kranikiem i kodowanym  z gruszką i  z gruszką i manometrem antyshockowym. Kolorowy wskaźnik ciśnienia, manometrem  zabezpieczony ciśnieniowo. Całkowicie transparentny zapewnia pełną widoczność pojemnika z płynem 360° widoczności. Wyposażonyw Rzep dookoła korpusu z zawieszką.
stałe ciśnienie niezależnie od zawartości pojemnika z płynem Precyzyjny zakres ciśnienia 0-300 mmHg. Ręczny inflator (gruszka) Trójdrożny Kranik do kontroli przepływu do szybkiej deflacji. Wielorazowy, łatwy do czyszczenia (materiał: PU). Nie zawiera lateksu. Możliwość zawieszania na stojaku jezdnym. Budowa mankietu umożliwia jego rozchylenie w celu zawieszenia worka. Worek do płynu zawieszany wewnątrz mankietu.</t>
  </si>
  <si>
    <t>Sztylet, prowadnica do rurek intubacyjnych, rozm. mały, dł. 34 cm, dla rurek 2.5 - 3.5 mm, rozm. średni, dł. 38 cm, dla rurek 4.0 - 4.5 mm, rozm. duży, dł. 45 cm, dla rurek 5.0 - 6.5 mm, rozm. duży, dł. 45 cm, dla rurek 7.0 - 11.0 mm. Prowadnik do ukształtowania rurki intubacyjnej, miękki, atraumatyczny koniec z lub bez silikonowego kapsla, autoklawowalny.</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</si>
  <si>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1,5 mm.</t>
  </si>
  <si>
    <t>Zestaw Quicktrach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2,0 mm.</t>
  </si>
  <si>
    <t>Zestaw do szybkiej konikotomii Quicktrach dla dorosłych z kaniulą 4mm. 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4,0 mm.</t>
  </si>
  <si>
    <t>Łącznik do rurek intubacyjnych śr. 15mm z zakończeniem rurkowym o śr. Wew 5mm, wielorazowy, autoklawowalny.</t>
  </si>
  <si>
    <t>Łącznik prosty śr. Wew 15mm zew. 22mm obie strony; wielorazowy autoklawowalny.</t>
  </si>
  <si>
    <t>Mankiet do infuzji ciśnieniowej, do szybkich wlewów i irygacji. Wielorazowy, materiałowy, siatka przednia zapewnia pełną widoczność pojemnika z płynem. Konstrukcja kieszeniowa z zawieszką. Pojemnik z płynem wymieniany szybko i łatwo. Manometr antyshockowy zabezpieczony ciśnieniowo, precyzyjny zakres ciśnienia 0-300 mmHg. Ręczny inflator, duża wydajność zapewnia szybką inflację. Z zaworem ciśnieniowym do kontroli ciśnienia.</t>
  </si>
  <si>
    <t>Kaseta wydechowa do respiratora</t>
  </si>
  <si>
    <t>Układ oddechowy z łącznikiem T dla niemowląt z workiem 0,5 l z zamkniętą końcówką i zastawką APL</t>
  </si>
  <si>
    <t>Układ oddechowy z łącznikiem T dla niemowląt z workiem 1,0 l z zamkniętą końcówką i zastawką APL</t>
  </si>
  <si>
    <t>Układ oddechowy z workiem 0,5 l z zastawką</t>
  </si>
  <si>
    <t>Układ oddechowy z workiem  1,0  l z zastawką</t>
  </si>
  <si>
    <t>Igła do stymulacji nerwów obwodowych techniką „single shot” przy użyciu neurostymulatora  i USG; w pełni izolowana igła (odsłonięty tylko czubek igły).Echogeniczna powierzchnia igły 360˚ na dł.20mm, czytelne czarne znaczniki głębokości na białym tle  co 1cm Zintegrowany z igłą dren infuzyjny, kabelek elektryczny wychodzący z tyłu igły. Znacznik kierunku szlifu igły na uchwycie. Igła ze szlifem 30° , 22Gx50mm ;22Gx80 mm ; 20G x100 mm; 20G x 150 mm</t>
  </si>
  <si>
    <t>Igła do stymulacji nerwów obwodowych techniką „single shot”USG; w pełni izolowana igła .Echogeniczna powierzchnia igły 360˚ na dł.20mm, czytelne czarne znaczniki głębokości na białym tle  co 1cm  Zintegrowany z igłą dren infuzyjny.Znacznik kierunku szlifu igły na uchwycie. Igła ze szlifem 30° rozmiary;22Gx50mm;22G x 80 mm;20Gx 100mm;20Gx150mm</t>
  </si>
  <si>
    <t>Sterylny zestaw osłony na głowicę USG wraz z żelem.• Osłona na głowicę USG w rozmiarze 13 x 61 cm
• Żel sterylny do USG Parker
• Dwa rodzaje dwupunktowych mocowań osłony do głowicy
• Sterylna serweta 40 x 40 cm</t>
  </si>
  <si>
    <t xml:space="preserve">Filtr mechaniczny SAFESTAR 55, jednorazowego użytku, </t>
  </si>
  <si>
    <t>Czujnik tlenu kapsuła, do pomiaru w strumieniu głównym kompatybilny z aparatem Fabius</t>
  </si>
  <si>
    <t>Czujnik przepływu infinity® ID, ABS, przystosowany do dezynfekcji</t>
  </si>
  <si>
    <t>Linia próbkująca, jednorazowego użytku do aparatu do znieczuleń PRIMUS LUER niepirogenna bez lateksu dł ok 250cm</t>
  </si>
  <si>
    <t>Adapter do pułapki wodnej waterlock® 2 do aparatu do znieczuleń Primus</t>
  </si>
  <si>
    <t>Pułapka wodna waterlock® 2</t>
  </si>
  <si>
    <t>Czujnik tlenu S do pomiaru w strumieniu bocznym.</t>
  </si>
  <si>
    <t>Wapno sodowane w postaci jednorazowego absorbear o pojemności 1,2 litra.Górna część pojemnika zbudowana z jednego elementu, pozwalającego na jego automatyczne zatrzymanie we właściwej pozycji. Bez dodatkowych elementów przytwierdzanych oraz ruchomych. Możliwość wymiany w dowolnym czasie podczas zabiegu; Brak kontaktu z wapnem sodowanym przy wymianie wkładu; Brak pylenia  Wysoka absorpcja: od 178 do 209 litrów CO2/1 litr wapna; Skład:  78 - 84% Ca(OH)2; 2 - 4% NaOH; 14 - 18% H2O; Fiolet etylowy; Okres trwałości produktu – 4 lata; Zakres temperatur przechowywania: -20°C do 50°C; 6 sztuk w opakowaniu zbiorczym.</t>
  </si>
  <si>
    <t>Wapno sodowane w postaci białych granulek/pelletów identycznych kształtów i rozmiarów – w postaci półsfer o średnicy 4mm oraz wysokości 2mm; Wysoka absorpcja: 178 litrów CO2/1 litr wapna; Wysoka odporność na transport zapewniająca minimalną ilość pyłu w stosowanym wapnie; Jednoznaczne rozpoznanie zużycia wapna – wapno zużyte zabarwia się na kolor błękitno-fioletowy; Skład:  78 - 84% Ca(OH)2; 2 - 4% NaOH; 14 - 18% H2O; Fiolet etylowy; Okres trwałości produktu – 4 lata; Zakres temperatur przechowywania: -20°C do 50°C; Wygodne 5l kanistry (4,15kg)</t>
  </si>
  <si>
    <t>Układ oddechowy, do jednorazowego użytku, mikrobiologicznie czysty, składający się z dwóch rozciągliwych karbowanych rur, zachowujących nadany kształty – długość ramion oddechowych od 0,5m do 180 cm, łącznika Y oraz odłączalnego łącznika kolankowego z portem Luer Lock. Materiał: PP (polipropylen). Bez PCV i lateksu oraz DEHP, pakowany w folię</t>
  </si>
  <si>
    <t>Układ oddechowy, dla dorosłych, składający się z dwóch ramion o dł. 3m i średnicy 22mm, karbowane o gładkiej wewnętrznej powierzchni. Łącznik kątowy zawiera port Luer-Lock z zintegrowanym kapturkiem, mikrobiologicznie czysty, bez lateksu i DEHP.  Przeznaczony do stosowania w środowisku MRI.</t>
  </si>
  <si>
    <t xml:space="preserve">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 
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
</t>
  </si>
  <si>
    <t>Maska anestetyczna z nienadmuchiwanym, anatomicznym, elastycznym, kodowanym kolorystycznie kołnierzem. Posiadajaca przezroczysty korpus z oznaczeniem rozmiaru maski, całkowicie pozbawione PCV i ftalanów, pozbawione pierscienia mocującego. Dostępne w 6ciu rozmiarach: 0- noworodki z niebieskim mankietem, rozm. 1 - niemowlęta z szarym mankietem, rozm. 2- dzieci z białym mankietem, rozm. 3 - mała, osoby dorosłe z żółtym  mankietem, rozm. 4 - osoby dorosłe z zielonym mankietem, rozm. 5 - duża, osoby dorosłae z pomarańczowym mankietem, rozm. 6 - bardzo duża, osoby dorosłe z czerwonym mankietem. Produkt mikrobiologicznie czysty.</t>
  </si>
  <si>
    <t>maska anestetyczna z nienadmuchiwanym mankietem, zapewniajacym bardzo szczelne dopasowanie, kodowany kolorystycznie kołnierz, oznaczenie rozmiaru i 3 pierścienie antypoślizgowe zapewniajace lepszy chwyt umieszczone na przeroczystym korpusie maski wraz z pierścieniem mocującym. Wykonane z polipropylenu i elastomeru termoplastycznego, nie zawierające  PCV i całkowicie wolne od ftalanów. Dostępne w rozmiarach: 6: bardzo duża twarzowa maska anestetyczna - czerwony mankiet, 5: duża twarzowa maska anestetyczna - pomarańczowy manket, 4: śrenia twarzowa maska  anestetyczna - zielony mankiet, 3: mała twarzowa maska anestetyczna - żółty mankiet, 2: dziecko - biały mankiet, 1: niemowląta - szary mankiet, 0: noworotkowa - jasnoniebieski mankiet. Rozmiar do wyboru uzytkownika Produkt mikrobiologicznie czysty.</t>
  </si>
  <si>
    <t>Pojedynczy przetwornik IBP, dł. linii 61cm, podwójny system przepłukiwania IntraFlo (30 ml/h), bez komory Macrodrip obsługiwany jedna ręką, uruchamiany przez ściśnięcie skrzydełek lub pociagnięcie wypustki. Budowa kompletnej linii dającą wysoką częstotliwość własną &gt;49Hz -zapewniająca wierne odwzorowanie sygnału i niewrażliwość na zakłócenia rezonansowe bez dodatkowych eliminatorów ( typu róża). Linie cisnieniowe grubościenne, bez barwnych pasków, z dodatkowymi oznaczeniami kolorystycznymi w formie naklejek, dodatkowy komplet koreczków w kolorze zółtym w celu ułatwienia przepłukiwania systemu. Połączenie przetwornika z kablami interfejsowymi monitora wodoszczelnymi, bezpinowymi, kablami. Łatwość wyjęcia z opakowania fabrycznego i wypełnienia, tacka wyprofilowana z tworzywa sztucznego , zamykana papierem laminowanym. Otwarcie tacki nie powoduje przemieszczenia elementów na niej ulokowanych; linie infuzyjne spięte taśmami papierowymi w celu łatwego wypełnienia linii, Łatwość wypełnienia linii . Średnice wszelkich elementów ( linii i kraników) mają idealnie dobrane średnice – co gwarantuje bardzo dokładne wypełnienie zestawu i eliminację wszystkich pęcherzyków powietrza. Produkt jednorazowy, sterylny , pakowany pojedynczo.</t>
  </si>
  <si>
    <t xml:space="preserve">Przyrząd Mad Nasal umożliwiający bezigłowe podawanie leku przez błonę śluzową nosa ;skład zestawu; strzykawka o pojemności 3 ml oraz przyrząd MAD umożliwiający uwalnianie leku w postaci mgiełki o wielkości cząsteczek od 30-100 mikronów </t>
  </si>
  <si>
    <t>Zestaw do wkłuć centralnych Jednoświatłowe zestawy cewników dla pediatrii i neonatologii, zakładane metodą Seldingera, z możliwością identyfikacji położenia cewnika za pomocą odprowadzeń EKG. Cewnik wykonany z poliuretanu z miękkim końcem kontrastujący pod RTG, ze znacznikami długości. Bezpieczne mocowanie za pomocą przezroczystych skrzydełek. Prowadnica niklowo-tytanowa całkowicie odporna na załamania z elastycznym końcem. Igła Seldingera G21 (0.8 x 38 mm). Przedłużacz do lini infuzyjnej. Sterylne ostrze rozmiar 11. Kabelek łączący do EKG. Rozmiar cewnika 22G dł. 10 cm</t>
  </si>
  <si>
    <t>Dwuświatłowe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 Zamknięcia kanałów automatycznymi bezigłowymi zastawkami. Rozmiary 4 F dł. cewnika 8, 13, 20 cm, kanały 22/22G  oraz 5F dł. cewnika 8, 13, 20 cm kanały 18/20G. Zamówiienie rozmiarów/długości według zapotrzebowania</t>
  </si>
  <si>
    <t xml:space="preserve">Trójświatłowe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Zamknięcia kanałów automatycznymi bezigłowymi zastawkami.  5F dł. cewnika 8, 13, 20 cm kanały 20/22/22G. Zamówienie rozmiarów według zapotrzebowania. </t>
  </si>
  <si>
    <t>Dren do żywienia enteralnego z portem ENPlus w uniwersalnym adapterze,
ostrze ENPlus, kranik z męskim łącznikiem ENFit, połączenie do pacjenta z żeńskim łącznikiem ENFit.
Możliwość połączenia do wszystkich rodzajów pojemników ( worków pustych , strzykawek, butelek
zakręcanych i zamykanych gumowym korkiem. Przejściówką do kranika z męskim łącznikiem ENFit
i połączenia do pacjenta z żeńskim łącznikiem ENFit. Kompatybilny z pompą Infusoamat Space, Wymieniony w instrukcji obsługi pompy Infusomat Space</t>
  </si>
  <si>
    <t xml:space="preserve">Dwuświatłowe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2x16G G. Wszystkie drobne elementy poza cewnikiem i prowadnicą pakowane w dodatkowy woreczek. </t>
  </si>
  <si>
    <t xml:space="preserve">Trójświatłowe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16/18/18 G. Wszystkie drobne elementy poza cewnikiem i prowadnicą pakowane w dodatkowy woreczek. </t>
  </si>
  <si>
    <r>
      <t xml:space="preserve">Dwuświatłowe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2x16G G. Wszystkie drobne elementy poza cewnikiem i prowadnicą pakowane w dodatkowy woreczek. </t>
    </r>
    <r>
      <rPr>
        <b/>
        <sz val="8"/>
        <rFont val="Arial CE"/>
        <family val="0"/>
      </rPr>
      <t xml:space="preserve">Cewnik z materiałem anytbakteryjnym poliheksanid metakrylatu i z powłoką hydrofilną. </t>
    </r>
  </si>
  <si>
    <r>
      <t xml:space="preserve">Trójświatłowe zestawy cewników centralnych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18G x 70 mm). przedłużacze do lini infuzyjnej. sterylne ostrze rozmiar 11. Kabelek łączący do EKG. Zatyczka mocująca. Zamknięcia kanałów automatycznymi bezigłowymi zastawkami. Rozmiary 7 F dł. cewnika 15 cm, kanały 16/18/18 G. Wszystkie drobne elementy poza cewnikiem i prowadnicą pakowane w dodatkowy woreczek.  </t>
    </r>
    <r>
      <rPr>
        <b/>
        <sz val="8"/>
        <rFont val="Arial CE"/>
        <family val="0"/>
      </rPr>
      <t xml:space="preserve">Cewnik z materiałem anytbakteryjnym poliheksanid metakrylatu i z powłoką hydrofilną. </t>
    </r>
  </si>
  <si>
    <t xml:space="preserve">Kompletny zestaw do zakładania cewników centralnych z powłoką antybakteryjną Chlorheksydyna i sulfadiazyna srebra; skład zestawu: cewnik 3 światłowy 7Fr 16cm lub 20 cm, serweta 2 szt, prowadnica nitynolowa, igła punkycjna Echogeniczna 18G/6,35cm, skalpel, rozszerzadło, maska z osłonką na oczy, czepek, fartuch, pojemnik na płyn, gąbeczki do przemywania skóry, pełne obłożenie pacjenta z otworem i przylepcem, zestaw na głowice do USG, gaziki, igła 
do iniekcji, strzykawki, kranik, zastawka bezigłowa, bezszwowe mocowanie cewnika statlock, nici z zakrzywiona igłą, niciotrzymacz, tagaderm, pojemnik na zużyte igły.  </t>
  </si>
  <si>
    <t xml:space="preserve">Kompletny zestaw do zakładania cewników centralnych; skład zestawu: cewnik 2 światłowy 7 Fr 16cm lub 20 cm, serweta 2 szt, prowadnica nitynolowa, igła punkycjna Echogeniczna 18G/6,35cm, skalpel, rozszerzadło, maska z osłonką na oczy, czepek, fartuch, pojemnik na płyn, gąbeczki do przemywania skóry, pełne obłożenie pacjenta z otworem i przylepcem, zestaw na głowice do USG, gaziki, igła do iniekcji, strzykawki, kranik, zastawka bezigłowa, bezszwowe mocowanie cewnika statlock, nici z zakrzywiona igłą, niciotrzymacz, tagaderm, pojemnik na zużyte igły. </t>
  </si>
  <si>
    <t>Cewnik pediatryczny 24Ga długość 9cm lub 12cm , poliuretanowy , prowadnica , igła punkcyjna 21G/3,81cm ,strzykawka 3ml-LL skalpel ,dylatator</t>
  </si>
  <si>
    <t>Cewnik centralny 2 -światłowy , poliuretanowy , zakończony atraumatyczną końcówką  7Fr - 16 cm kanałay 18,14Ga igła punkcyjna 18Ga/6,35cm , porowadnica z nitinolu prosta i w J , strzykawka 5cl, skrzydełka maocujace , rozszerzadło, cewnik kontrastujący w  RTG</t>
  </si>
  <si>
    <t>Cewnik centralny 3 -światłowy , poliuretanowy , zakończony atraumatyczną końcówką  7Fr - 16 cm kanałay 16,18,18 Ga igła punkcyjna 18Ga/6,35cm , porowadnica z nitinolu prosta i w J , strzykawka 5cl, skrzydełka maocujace , rozrzeszadło, cewnik kontrastujący w RTG</t>
  </si>
  <si>
    <t xml:space="preserve">Cewnik pediatryczny 22Ga długość 10cm  , poliuretanowy , prowadnica , igła punkcyjna 21G/3,81cm ,strzykawka 5ml-LL skalpel </t>
  </si>
  <si>
    <t xml:space="preserve">Cewnik pediatryczny 20Ga długość 12cm  , poliuretanowy , prowadnica , igła punkcyjna 20G/4,00cm ,strzykawka 5ml-LL skalpel </t>
  </si>
  <si>
    <t xml:space="preserve">Cewnik pediatryczny dwuświatłowy 4Fr długość 5cm , 8cm , 13cm ,kanaly 22-22Ga poliuretanowy , prowadnica , igła punkcyjna 21G/3,81cm cm ,strzykawka 5ml-Ls , dylatator </t>
  </si>
  <si>
    <t xml:space="preserve">Cewnik pediatryczny trójświatłowy  4Fr długość , 8cm , 13cm ,kanaly 20,23-23Ga poliuretanowy , prowadnica , igła punkcyjna 21G/3,81cm cm ,strzykawka 5ml-Ls , dylatator </t>
  </si>
  <si>
    <t xml:space="preserve">Cewnik pediatryczny trójświatłowy  5,5Fr długość 5cm,, 8cm , 13cm ,kanaly 20,22,22Ga poliuretanowy , prowadnica , igła punkcyjna 21G/3,81cm cm ,strzykawka 5ml-Ls , dylatator </t>
  </si>
  <si>
    <t>Zamknięty system do odsysania z rurki intubacyjnej CH 10/12/14/16, długość 56 cm lub 62 cm oraz rurki tracheostomijnej CH 12/14/16,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t>
  </si>
  <si>
    <t>Pediatryczny zamknięty system do odsysania z rurki intubacyjnej i tracheostomijnej CH05, CH06, CH07, CH08 długość 34 cm, z możliwością stosowania min. przez 72 h. System wyposażony jest w trzy łączniki Y różnego rozmiaru (w zależności od rozmiaru cewnika), ułatwiające dostosowanie do rurki intubacyjnej / tracheostomijnej, w celu podłączenia cewnika do rurki intubacyjnej/tracheostomijnej. System wyposażony w obrotowy port do płukania cewnika o dł. minimum 5 cm. Cewnik zakończony atraumatycznie z jednym otworem centranym oraz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oraz oznaczenie kolorami poszczególnych centymetrow. Aktywacja podciśnienia za pomocą przycisku i zabezpieczenie przed przypadkowym uruchomieniem podciśnienia poprzez obrót o 90 st. Okrągła, silikonowa główna zastawka PEEP automatycznie uszczelniająca cewnik po całkowitym usunięciu go z rurki, zapewniająca szczelność zestawu. Każdy zestaw zawiera cewnik w odpowiednim rozmiarze oraz 3 łączniki Y. Wszystkie elementy systemu są sterylne. Rozmiary cewników kodowane kolorami według standardu ISO. Opakowanie zbiorcze: max 10 szt.</t>
  </si>
  <si>
    <t>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pozycja nr 1 – potwierdzenie od producenta.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</si>
  <si>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</si>
  <si>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 na drenach połączeniowych z pozycji nr 4 służącymi  do podłączenia systemów do odsysania.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</si>
  <si>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</si>
  <si>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Łyżka do laryngoskopu, światłowodowa, jednorazowa, typ McIntosh. Rozmiary 00, 0, 1, 2, 3, 4, 5. - wszystkie rozmiary łyżek mają pochodzić od jednego producenta i być dostępne do zamówienia od ręki.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Zamawiający wymaga, aby stopka mocująca do rękojeści również była wykonana ze stopu metalu.</t>
  </si>
  <si>
    <t>Łyżka do laryngoskopu, światłowodowa, jednorazowa, typ Miller. Rozmiary 00 (dł. 70 mm (+/- 1 mm), 0 (dł. 82 mm (+/- 1 mm), 1 (dł. 105 mm (+/- 1 mm) - wszystkie rozmiary łyżek mają pochodzić od jednego producenta i być dostępne do zamówienia od ręki.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 Możliwość zastosowania łyżek w środowisku MRI (wymagane do oferty oświadczenie wystawione przez producenta wyrobu medycznego załączyć do oferty). Zamawiający wymaga, aby stopka mocująca do rękojeści również była wykonana ze stopu metalu.</t>
  </si>
  <si>
    <t xml:space="preserve">Łyżka do laryngoskopu, światłowodowa, jednorazowego użytku, typu McIntosh lub Miller z podwójnym światłem LED/UV. Dostępne rozmiary łyżek: MacIntosh: 0; 1; 2; 3; 3+; 4; / Miller: 000; 00; 0; 1; 2; - wszystkie łyżki muszą pochodzić od jednego producenta. 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folia, pojedynczo. Na opakowaniu informacja od producenta o dacie ważności z min. 5 letnim okresem przydatności, numer seryjny i data wyprodukowania łyżki. </t>
  </si>
  <si>
    <t>Rękojeść standard, krótka, pediatryczna do laryngoskopu, jednorazowego użytku - wykonana z niemagnetycznego, lekkiego stopu aluminium, kompatybilna z łyżkami z pozycji nr 1.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 Rodzaj rękojeści do wyboru na etapie zamówienia przez Zamawiającego (krótka, standard czy pediatryczna).</t>
  </si>
  <si>
    <t>Materac wodny jednopacjentowy dla dorosłych (wym. 63,5 cm x 162,6 cm) współpracujący z urządzeniami posiadanymi przez Zamawiającego: Blanketrol III i Norm-O-Temp. Nielimitowany czas użycia okryć u jednego pacjenta.</t>
  </si>
  <si>
    <t>Materac wodny jednopacjentowy dla dzieci (wym. 63,5 cm x 83,8 cm) współpracujący z urządzeniami posiadanymi przez Zamawiającego: Blanketrol III i Norm-O-Temp. Nielimitowany czas użycia okryć u jednego pacjenta.</t>
  </si>
  <si>
    <t>Materac wodny jednopacjentowy dla dzieci (wym. 31,8 cm x 45,7cm) współpracujący z urządzeniami posiadanymi przez Zamawiającego: Blanketrol III i Norm-O-Temp. Nielimitowany czas użycia okryć u jednego pacjenta.</t>
  </si>
  <si>
    <t>Kołderka grzewcza pod ciało pacjenta dorosłego. 3-warstwowa. Wymiary 199,4 cm x 101,6 cm (+/-2%), do użytku u jednego pacjenta. Bezlateksowa, 3 warstwowa,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</si>
  <si>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pediatryczna pod ciało pacjenta Wymiary 91,44 cm x 182,8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obsługi.51</t>
  </si>
  <si>
    <t>Kołderka grzewcza pediatryczna. Wymiary 104,2 cm x 101,6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</si>
  <si>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Wymiary 203,2 cm x 91,4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</si>
  <si>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noworodkowa na i pod ciało pacjenta. Wymiary 61,0 cm x 94,0 cm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</si>
  <si>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3-warstwowa. Wymiary 233,7 cm x 127,0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</si>
  <si>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Zestaw do infuzji do pompy objętościowej Medima Line ST11, DEHP i latex free, dł. 285 cm, zawór rolkowy, komora kroplowa 20 kropel / ml, filtr 15 mikrometra z  , zawór blokujący przepływ po wyjęciu zestawu z pompy, złącze do dodatkowych iniekcji luerlock. Opakowanie zbiorcze: 100 szt.</t>
  </si>
  <si>
    <t>Rurka ustno-gardłowa Guedela, wykonane z półprzezroczystego medycznego PCV, kodowane kolorystycznie (000 - różowa (40 mm), 00 - niebieska (50 mm), 0 - czarna (60 mm), 1 - biała (70 mm), 2 - zielona (80 mm), 3 - żółta (90 mm), 4 - czerwona (100 mm), 5 - pomarańczowa (110 mm)), standardowa sztywność, pakowane pojedynczo, opakowanie papier-folia, sterylne.</t>
  </si>
  <si>
    <t>sterylny płyn do antykoagulacji w ciągłej terapii nerkozastępczej, skład: cytrynian 18 mmol/l; Ca2+ 0 mmol/l; K+ 0 mmol/l; Na+ 140 mmol/l; Cl- 86 mmol/l (1worek = 5litrów)</t>
  </si>
  <si>
    <t xml:space="preserve">sterylny płyn do antykoagulacji w ciągłej terapii nerkozastępczej, skład: cytrynian 18 mmol/l; Ca2+ 0 mmol/l; K+ 0 mmol/l; Na+ 140 mmol/l; Cl- 86 mmol/l (1worek = 5litrów) </t>
  </si>
  <si>
    <t xml:space="preserve">sterylny płyn dializacyjny w ciągłej terapii nerkozastępczej, skład: Ca2+ 0 mmol/l; K+ 4 mmol/l; Na+ 140 mmol/l; Mg+ 0,75 mmol/l; HCO3- 22 mmol/l; mleczan 3 mmol/l; Cl- 122 mmol/l; HPO42- 1 mmol/l (1worek = 5litrów) </t>
  </si>
  <si>
    <t>sterylny płyn dializacyjny w ciągłej terapii nerkozastępczej, skład: Ca2+ 0 mmol/l; K+ 4 mmol/l; Na+ 140 mmol/l; Mg+ 0,75 mmol/l; HCO3- 22 mmol/l; mleczan 3 mmol/l; Cl- 120 mmol/l; glukoza 6,1 mmol/l (1worek = 5litrów)</t>
  </si>
  <si>
    <t xml:space="preserve">sterylny płyn substytucyjny w ciągłej terapii nerkozastępczej, skład: Ca2+ 1,25 mmol/l; K+ 4 mmol/l; Na+ 140 mmol/l; Mg+ 0,6 mmol/l; HCO3- 30 mmol/l; HPO42- 1,2 mmol/l; Cl- 116 mmol/l; (1worek = 5litrów) </t>
  </si>
  <si>
    <t>sterylny płyn substytucyjny w ciągłej terapii nerkozastępczej, skład: Ca2+ 1,75 mmol/l; K+ 0 mmol/l; Na+ 140 mmol/l; Mg+ 0,5 mmol/l; HCO3- 32 mmol/l; Cl- 109,5 mmol/l; (1worek = 5litrów)</t>
  </si>
  <si>
    <t xml:space="preserve">Zestaw do ciagłych zabiegów nerkozastępczych:1,0 m2 do 1,5 m2  pow. czynnej , zawiera 1 worek 5l na ultrafiltrat </t>
  </si>
  <si>
    <t xml:space="preserve">Zestaw do ciagłych zabiegów nerkozastępczych: 0,6 m2  pow. czynnej , zawiera 1 worek 5l na ultrafiltrat </t>
  </si>
  <si>
    <t xml:space="preserve">Zestaw do ciagłych zabiegów nerkozastępczych: 0,2 m2  pow. czynnej , zawiera 1 worek 5l na ultrafiltrat </t>
  </si>
  <si>
    <t xml:space="preserve">Dren do podaży wapnia ze zintegrowanej pompy Ca podczas terapii z antykoagulacją cytrynianową </t>
  </si>
  <si>
    <t>cewnik dializacyjny, dwuświatłowy:
śred. zew.: 6,5Fr, prosty, o długościach: 7,5, 10 lub 12,5 cm
lub 8Fr prosty, o długościach: 10, 12,5 lub 15 cm
zestaw zawiera: cewnik, igłę wprowadzającą, kalibrowany prowadnik, 2 x korek do wstrzyknięć luer-lock, rozszerzacz naczyniowy, opatrunek</t>
  </si>
  <si>
    <t xml:space="preserve">Dodatkowy worek do zbiórki ultrafiltratu o poj. 5L </t>
  </si>
  <si>
    <t>Prędkość uwalniania leku 4 ml/h. Istnieje mozliwość wypełnienia objętością w zakresie 135-295 ml i uzyskanie czasu uwalniani leku w zakresie 33-73 godziny</t>
  </si>
  <si>
    <t>Prędkość uwalniania leku 5 ml/h. Istnieje mozliwość wypełnienia objętością w zakresie 240-560 ml i uzyskanie czasu uwalniani leku w zakresie 46-110 godzin</t>
  </si>
  <si>
    <t>Filtr antybakteryjny wielokrotnego użycia do aparatu do znieczulenie PRIMUS</t>
  </si>
  <si>
    <t>Czujnik tlenu do aparatu do znieczulenia PRIMUS</t>
  </si>
  <si>
    <t>Czujniki przepływu tlenu do aparatu do znieczulenia PRIMUS; opak=5szt.</t>
  </si>
  <si>
    <t>Linia do kapnografii do aparatu do znieczulenia PRIMUS, LUER,niepirogenna, bez lateksu długość około 250 cm;opak=10szt.</t>
  </si>
  <si>
    <t>Uchwyt mocujący do pułapki wodnej linii kapnometrii do aparau do znieczulenie PROMUS</t>
  </si>
  <si>
    <t>Pojemnik do ssaka z żelem, PE (polietylen), jednorazowego użytku, poj. 700 ml,</t>
  </si>
  <si>
    <t>Układ oddechowy anestezjologiczny, jednorazowy, składający się z 2 rur długości 180 cm oraz z jednej rury dł. 150cm z workiem oddechowym o pojemności 2L. Zestaw zawiera łącznik kątowy z portem Luer-Lock, trójnik Y oraz haczyk do zawieszenia worka. Układ wykonany z EVA, bez PCV i lateksu oraz DEHP, mikrobiologicznie czysty</t>
  </si>
  <si>
    <t>Jednorazowy układ współosiowy typu rura w rurze o długości 180 cm, wyposażony w kolanko z portem LuerLock, złącze (respirator/pacjent) 22/22-15, wykonany z PP/PE/EVA nie zawierający PVC i DEHP, bez lateksu, mikrobiologicznie czysty</t>
  </si>
  <si>
    <t xml:space="preserve">zestaw worka oddechowego, bez lateksu, jednorazowego użytku, obj. 2 l, dł. 1,5 m, </t>
  </si>
  <si>
    <t>zestaw worka oddechowego, bez lateksu, jednorazowego użytku, pediatryczny, obj. 1 l, dł. 1,1 m</t>
  </si>
  <si>
    <t xml:space="preserve">zestaw worka oddechowego, bez lateksu, jednorazowego użytku, noworodkowy, obj. 0,5 l, dł. 1,1 m, </t>
  </si>
  <si>
    <t>Pułapka wodna do kapnografu do pomiaru CO2 do aparatu do znieczulenie PRIMUS, opak.=12szt.</t>
  </si>
  <si>
    <t>Układ oddechowy, bez lateksu, jednorazowego użytku, noworodkowy, MRI, dł. 3 m, 10 szt</t>
  </si>
  <si>
    <t>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t>
  </si>
  <si>
    <t>Jednorazowy, mikrobiologicznie czysty, noworodkowy układ oddechowy z ogrzewanym ramieniem wdechowym, z automatyczną komorą nawilżacza do aktywnego nawilżania z Fisher &amp; Paykel MR850, z podstawą przeciw oparzeniową, przeznaczony do stosowania u noworodków z objętością oddechową do 100 ml.  Średnica rur i złączy 10 mm, złącza elastyczne, rury gładkie w środku, grzałka w ścianach układu, ramie wydechowe zaopatrzone w pułapkę wodną, materiał EVA, PE, TPE, PP, PC, SBC, POM, SAN, stal, wszystkie komponenty przewodzące gaz nie zawierają lateksu, PVC i DEHP, długość rur 1,7m, łącznik Y odłączalny, wejście układu zabezpieczone kapturkiem, przecieki przy 60mbar &lt; 30 ml/min, czujnik temperatury mocowany na klik. Rury karbowane kodowanie kolorystycznie (biała – niebieska). Układ zoptymalizowany do HFO, wejście do układu zabezpieczone kapturkiem; układ kompatybilny z respiratorem Babylog, VN500.</t>
  </si>
  <si>
    <t>Układ oddechowy jednorazowego użytku z pułapką wodną, podgrzewany po stronie wdechowej i wydechowej, z komorą nawilżacza do podłączenia do nawilżacza MR850 firmy Fisher &amp; Paykel, przeznaczony do stosowania u pacjentów pediatrycznych i dorosłych z objętością oddechową wynoszącą co najmniej 100 mL, długość rury oddechowej 1,6 m; zestaw wykonany z EVA, PE, TPE, PP. Żaden element przewodzący gaz nie zawiera PVC; Opór przepływu przy 30/60 L/min wydechu wynosi 0,5/1,8 mbar.</t>
  </si>
  <si>
    <t xml:space="preserve">Generator CPAP wyposażony w elastyczne i odporne na załamania przewody, obrotowe łączniki do układów oddechowych, nastawne przyłącze kaniul i masek zapewniające optymalne pozycjonowanie oraz ograniczenie przecieków. Dla wcześniaków i małych noworodków, rozmiar S,M, L do wyboru zamawiającego. Mikrobiologicznie czysty. Opakowanie zbiorcze 20szt. </t>
  </si>
  <si>
    <t>Czapeczka na głowę do mocowania z kompatybilna generatorami BabyFlow plus firmy Drӓger, wykonana z mikrofibry, kodowana kolorystycznie wyposażona w dwa odłączalne wąsy do mocowania masek lub kaniul, ROZMIAR od XS do XXL+ do wyboru zamawiającego, 1op.=5szt.</t>
  </si>
  <si>
    <t>Maska nosowa dla wcześniaków wyposażona w otwarty mankiet uszczelniający oraz silikonowe wąsy mocujące wyposażone w owalne wejście o wymiarach 10/4mm służące do podłączenia z kompatybilnymi generatorami BabyFlow plus firmy Drager. Mikrobiologicznie czysta. Nie zawiera lateksu ani DEHP. ROZMIAR od S do L do wyboru zamawiającego; 1op.=10szt.</t>
  </si>
  <si>
    <t>Kaniula donosowa miękka, bezlateksowa, silikonowa, jednorazowego użytku o anatomicznym kształcie, zaopatrzone w boczne uchwyty do mocowania oraz owalne wejście o wymiarach 10/4mm służące do podłączenia z generatorami BabyFlow plus . Mikrobiologicznie czysta Nie zawiera lateksu ani DEHP. ROZMIAR od XS do XXL do wyboru zamawiającego, 1op.=10szt.</t>
  </si>
  <si>
    <t>Maski dla pacjentów o masie od 2 do 5 kg dostępne w 3 rozmiarch 4, 5, 6 - zapewniają maksymalną skuteczność terapii i wysoki komfort pacjenta, dzięki wykorzystaniu – podczas ich projektowania – technologii trójwymiarowego skanowania twarzy noworodka. Elastyczna harmonijka umożliwia naturalne ułożenie maski na nosie dziecka, co pomaga zminimalizować przecieki i utrzymać stały poziom nCPAP. Pakowane po 10 szt.</t>
  </si>
  <si>
    <t>Układ oddechowy jednorazowego użytku, zawiera podwójnie obrotowe kolanko, linię pomiarową, czujnik przepływu, wykonany z PE, PP, nie zawiera latexu i DEHP, podatność &lt;3 mL/mbar, mikrobilogicznie czysty, dł. 1,5 m, 1op=5 szt</t>
  </si>
  <si>
    <t>Układ oddechowy jednorazowego użytku, zawiera podwójnie obrotowe kolanko, linię pomiarową, czujnik przepływu, wykonany z PE, nie zawiera latexu i DEHP, podatność &lt;13 mL/mbar, mikrobilogicznie czysty, dł. 3,0 m</t>
  </si>
  <si>
    <t>Układ oddechowy jednorazowego użytku pediatryczny, zawiera podwójnie obrotowe kolanko, linię pomiarową, czujnik przepływu, wykonany z PP, EVA,PC, PE, nie zawiera latexu i DEHP, podatność &lt;1,5 mL/mbar, mikrobilogicznie czysty, dł. 1,9 m</t>
  </si>
  <si>
    <t>Cewnik - do pomiaru rzutu serca z wykorzystaniem termodylucji przezpłucnej w technologii PICCO  - rozmiar 4F, długość cewnika 16 cm. Dedykowany d tętnicy udowej. W opakowaniu 5 sztuk</t>
  </si>
  <si>
    <t>Cewnik - do pomiaru rzutu serca z wykorzystaniem termodylucji przezpłucnej w technologii PICCO  - rozmiar 4F, długość cewnika 22 cm. Dedykowany d tętnicy udowej. W opakowaniu 5 sztuk</t>
  </si>
  <si>
    <t>Cewnik - do pomiaru rzutu serca z wykorzystaniem termodylucji przezpłucnej w technologii PICCO  - rozmiar 4F, długość cewnika 8 cm. Dedykowany d tętnicy udowej. W opakowaniu 5 sztuk</t>
  </si>
  <si>
    <t>Cewnik - do pomiaru rzutu serca z wykorzystaniem termodylucji przezpłucnej w technologii PICCO  - rozmiar 3F, długość cewnika 7 cm. Dedykowany d tętnicy udowej. W opakowaniu 5 sztuk</t>
  </si>
  <si>
    <t>Zestaw monitorujący PICCO - ciśnienie IBP oraz CVP, 150 cm, obudowa czujnika temperatury. W opakowaniu 5 sztuk</t>
  </si>
  <si>
    <t>Zestaw monitorujący PICCO - ciśnienie IBP, 150 cm, obudowa czujnika temperatury.W opakowaniu 5 sztuk</t>
  </si>
  <si>
    <t>Obudowa czujnika temperatury. W opakowaniu 5 sztuk</t>
  </si>
  <si>
    <t>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</si>
  <si>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</si>
  <si>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t>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t>
  </si>
  <si>
    <t>Prowadnica do wymiany ruek intubacyjnych, jednorazowa, prosta ze sztywnym futerałem zabezpieczającym przed zniszczeniem w rozmiarach 8CH; 12CH; 14CH;wykonane z plecionki włókien pokrytych powłoką z tworzywa medycznego dającego poślizg przy intubacji, elastyczna, giętka; wzmocniona na całej długości; jałowa; pojedynczo pakowana, sterylizowana tlenkiem etylenu, bez ftalanów, bez lateksu</t>
  </si>
  <si>
    <t>Prowadnica z możliwością wentylacji, z kanałem wewnętrznym do podawania tlenu, w komplecie dwa łączniki : 15 mm i 15 mm z luer -lock rozm. 3,3/83cm; 5,0/83 cm; 6,0/83 cm z zagiętym lub prostym końcem</t>
  </si>
  <si>
    <t>Zamknięty system do odsysania z kluczem do rozłączania układu i elastycznym łącznikiem w zestawie, 72H ;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 z otworem centralnym i  z dwoma otworami naprzemianległymi, łącznik podwójnie obrotowy z wmontowanym portem medycznym do podawania leków w aerozolu, bezzwrotny port do płukania cewnika; rozmiary cewnika 10,12,14,16 o długości 360 mm do rurek tracheostomijnych lub intubacyjnych</t>
  </si>
  <si>
    <t>Rurka intubacyjna z mankietem niskociśnieniowymi,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2,0 - 9,0  co 0,5mm. Zamowienie według zapotrzebowania.</t>
  </si>
  <si>
    <t>Prowadnica do trudnych intubacji dla niemowląt - wykonana z materiału o właściwościach poślizgowych, elastyczna, - zastosowanie do rurek 2,0; 2,5; 3,0; rozmiar 1,6 x 600 i 2,0 x 600 , - jałowa jednorazowego użytku - znacznik głębokości wprowadzania</t>
  </si>
  <si>
    <t xml:space="preserve">Podkładka pod rurkę tracheostomijną , o właściwościach przeciwodleżynowych, chłonna, zbudowana dwuwarstwowo z pianki poliuretanowej dla dzieci i dla dorosłych </t>
  </si>
  <si>
    <t>Mocowanie do rurek intubacyjnych –opaska - jednoczęściowa, delikatny materiał zapobiegający odleżynom laminowane rzepy zapewniające pewność mocowania ,nie przykleja się do skóry pacjenta możliwość docięcia i dopasowania długości jeden rozmiar dla wszystkich pacjentów w zestawie z dwustronna taśmą z rzepem i klejem do naklejenia na rurkę aby opaska była pewnie zamocowana ,jednorazowego użytku, bez zawartości lateksu</t>
  </si>
  <si>
    <t>Rurki intubacyjne z mankietem uszczelniającym, wykonane z PCV lub z poliuretanu, z tzw. „okiem Murphy ego”, z oznaczeniem cyfrowym głębokości co 1 cm (z oznaczeniem cyframi arabskimi) i trzema oznaczeniami rozmiaru na korpusie i dodatkowym oznaczeniem rozmiaru na łączniku do respiratora. Rurki z mozliwoscia swobodnego rozłączania łącznika. Wolne od lateksu. Rurka ma posiadać  znacznik  głębokości intubacji nad mankietem w postaci jednego grubego ringu wokół całego obwodu rurki, zapewniającego wizualną kontrole przy pozycjonowaniu rurki. Rozmiary: 3,0; 3,5; 4,0; 4,5; 5,0; 5,5; 6,0; 6,5; 7,0; 7,5; 8,0 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</si>
  <si>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2,0; 2,5; 3,0; 3,5; 4,0mm. Zamawiający złoży zamówienie dotyczące rozmiaru w zależności od zapotrzebowania.</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</si>
  <si>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4,5; 5,0; 5,5; 6,0; 6,5; 7,0; 7,5; 8,0; 8,5 mm. Zamawiający złoży zamówienie dotyczące rozmiaru w zależności od zapotrzebowania.</t>
  </si>
  <si>
    <t>Rurki intubacyjne zbrojone z mankietem uszczelniającym niskociśnieniowym; Rozmiary:3,0; 3,5;3,5; 4,0; 4,5; 5,0; 5,5mm. Zamawiający złoży zamówienie dotyczące rozmiaru w zależności od zapotrzebowania. W trakcie intubacji rurka zbrojona ma posiadać gruby min. 1 cm dookoła całego obwodu rurki pierścień  nad mankietem uszczelniającym</t>
  </si>
  <si>
    <t>Rurki intubacyjne zbrojone z niskociśnieniowym mankietem i z prowadnicą dla dzieci i młodzieży. Rurki wolne od lateksu. Rurki intubacyjne ze  znacznikiem głębokości intubacji w postaci jednego grubego ringu wokół całego obwodu rurki. Rozmiary: 6,0; 6,5; 7,0; 7,5; 8,0 CH. Zamawiający złoży zamówienie dotyczące rozmiaru w zależności od zapotrzebowania.</t>
  </si>
  <si>
    <t>Ustnik do rurek intubacyjnych, do zakładania na rurkę do zabezpieczenia przed zagryzaniem, tworzywo chroni zęby przed uszkodzeniem, uchwyt ułatwiający manipulacje, jednorazowaego użytku, kolor biały dla rozm. 6,0 i 6,5; kolor niebieski dla rozm. 7,0 i 7,5; kolor zielony dla rozm. 8,0 i 8,5,zamowienie według zapotrzebowania.</t>
  </si>
  <si>
    <t>Układ pasywny do respiratora Trilogy EVO O2 22mm. Obwód pacjenta do respiratora, kompatybilny z respiratorem Philips Respironics Trilogy Evo/ Trilogy Evo O2, 22 mm, jednorazowy, nienagrzewany, jednotorowy, z pasywnym zaworem wydechowym i z filtrem antybakteryjnym, o długości minimum 190 cm, gotowy do użycia. Obwód wykonany bez użycia lateksu naturalnego ani ftalanów.</t>
  </si>
  <si>
    <t>Układ pasywny do respiratora Trilogy EVO O2 15mm. Obwód pacjenta do respiratora, kompatybilny z respiratorem Philips Respironics Trilogy Evo/ Trilogy Evo O2, 15 mm, jednorazowy, nienagrzewany, jednotorowy, z pasywnym zaworem wydechowym i z filtrem antybakteryjnym, o długości minimum 190 cm, gotowy do użycia. Obwód wykonany bez użycia lateksu naturalnego ani ftalanów.</t>
  </si>
  <si>
    <t>Układ aktywny do respiratora Trilogy EVO O2 22mm. Obwód pacjenta do respiratora, kompatybilny z respiratorem Philips Respironics Trilogy Evo/ Trilogy Evo O2, 22 mm, jednorazowy, nienagrzewany, jednotorowy, z aktywnym zaworem wydechowym i z filtrem antybakteryjnym, o długości minimum 190 cm, gotowy do użycia. Obwód wykonany bez użycia lateksu naturalnego ani ftalanów.</t>
  </si>
  <si>
    <t>Układ aktywny do respiratora Trilogy EVO O2 15mm. Obwód pacjenta do respiratora, kompatybilny z respiratorem Philips Respironics Trilogy Evo/ Trilogy Evo O2, 15 mm, jednorazowy, nienagrzewany, jednotorowy, z aktywnym zaworem wydechowym i z filtrem antybakteryjnym, o długości minimum 190 cm, gotowy do użycia. Obwód wykonany bez użycia lateksu naturalnego ani ftalanów.</t>
  </si>
  <si>
    <t>Układ dwuramienny do respiratora Trilogy EVO O2, 15 mm. Obwód pacjenta do respiratora, kompatybilny z respiratorem Philips Respironics Trilogy Evo/ Trilogy Evo O2, 15 mm, jednorazowy, nienagrzewany, dwutorowy, posiadający 2 filtry antybakteryjne, proksymalny port ciśnienia, złącze w kształcie litery Y, gotowy do użycia</t>
  </si>
  <si>
    <t>Układ dwuramienny do respiratora Trilogy EVO O2, 22 mm. Obwód pacjenta do respiratora, kompatybilny z respiratorem Philips Respironics Trilogy Evo/ Trilogy Evo O2, 22 mm, jednorazowy, nienagrzewany, dwutorowy, posiadający 2 filtry antybakteryjne, proksymalny port ciśnienia, złącze w kształcie litery Y, gotowy do użycia</t>
  </si>
  <si>
    <t>Zewnętrzny czujnik przepływu z kablem, pediatryczny, do respiratora Trilogy EVO O2. Zewnętrzny czujnik przepływu z kablem, pediatryczny, kompatybilny z respiratorem Philips Respironics Trilogy Evo/ Trilogy Evo O2, na 10 użyć</t>
  </si>
  <si>
    <t>Aktywny zawór wydechowy AEV obwodu dwuramiennego, kompatybilny z respiratorem Philips Respironics Trilogy Evo/ Trilogy Evo O2</t>
  </si>
  <si>
    <t>Maska dziecięca Soft Baby, rozmiar XXS, z portem przeciekowym. Pediatryczna maska nosowa do wentylacji nieinwazyjnej z portem przeciekowym dla dzieci o wadze od 3 kg do 6 kg. Maska z możliwością zamontowania portu wydechowego w korpus maski, w zestawie w 5- punktową uprzężą. Maska z możliwością skrócenia długości podpory czołowej. Na wyposażeniu maski port przeciekowy</t>
  </si>
  <si>
    <t>Maska dziecięca Soft Baby, rozmiar XS, z portem przeciekowym.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Na wyposażeniu maski port przeciekowy</t>
  </si>
  <si>
    <t>Maska dziecięca Soft Baby, rozmiar XXS, bez portu przeciekowego.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Bez portu przeciekowego</t>
  </si>
  <si>
    <t>Maska dziecięca Soft Baby, rozmiar XS, bez portu przeciekowego. Pediatryczna maska nosowa do wentylacji nieinwazyjnej z portem przeciekowym dla dzieci o wadze od 6 kg do 12 kg. Maska z możliwością zamontowania portu wydechowego w korpus maski, w zestawie w 5- punktową uprzężą. Maska z możliwością skrócenia długości podpory czołowej. Bez portu przeciekowego</t>
  </si>
  <si>
    <t>Maska dziecięca pełnotwarzowa Performax, rozmiar XS, bez portu wydechowego. Pediatryczna wielorazowa maska do wentylacji nieinwazyjnej pełnotwarzowa (zakrywająca oczy, usta i nos pacjenta) z możliwością zamontowania kolanek o różnym stopniu przecieku, w zestawie z uprzężą w postaci czepka z 4- punktowym mocowaniem, rozmiar XS, bez portu wydechowego.</t>
  </si>
  <si>
    <t>Maska dziecięca pełnotwarzowa Performax, rozmiar XXS, bez portu wydechowego. Pediatryczna wielorazowa maska do wentylacji nieinwazyjnej pełnotwarzowa (zakrywająca oczy, usta i nos pacjenta) z możliwością zamontowania kolanek o różnym stopniu przecieku, w zestawie z uprzężą w postaci czepka z 4- punktowym mocowaniem, rozmiar XXS, bez portu wydechowego</t>
  </si>
  <si>
    <t>Maska dziecięca Wisp („Żyrafa”). Pediatryczna maska nosowa do wentylacji nieinwazyjnej z portem przeciekowym z możliwością montażu wymiennych poduszek nosowych. Maska bez podparcia na czole pacjenta. Szkielet maski z oparciem na kościach jarzmowych nie ograniczający widoczności. Maska w zestawie z min. 3 rozmiarami poduszek nosowych oraz uprzężą 4- punktową</t>
  </si>
  <si>
    <t>Maska dziecięca Wisp Youth. Maska nosowa do wentylacji nieinwazyjnej z portem przeciekowym z możliwością montażu wymiennych poduszek nosowych. Maska bez podparcia na czole pacjenta. Szkielet maski z oparciem na kościach jarzmowych nie ograniczający widoczności. Maska w zestawie z min. 3 rozmiarami poduszek nosowych oraz uprzężą 4- punktową</t>
  </si>
  <si>
    <t>Obwód do asystora kaszlu. Biologicznie czysty, jednorazowy, pakowany pojedynczo, rura karbowana, na zewnątrz wzmocnienie w postaci spiralnego karbowania, długość minimum 180 cm, maska wykonana z miękkiego elastycznego tworzywa pozwalającegona łatwą obserwacje pacjenta. Objętość kołnierza pompowana, zapewniająca właściwe dopasowanie i szczelne przyleganie maski do twarzy.  Dostępne maski w rozmiarach Infant, Toddler, Small, Medium, Large oraz układ z łącznikiem do tracheostomii. Układ posiadający dokumenty dopuszczające do obrotu na rynku Polskim.</t>
  </si>
  <si>
    <t>Zamawiający będzie składał zamówienia według zapotrzebowania.</t>
  </si>
  <si>
    <t>Pakiet 73 -Dostawa sprzętu do aparatu do znieczulenia Leon Plus</t>
  </si>
  <si>
    <t>Pakiet 74   - Dostawa masek krtaniowych</t>
  </si>
  <si>
    <t>Pakiet 75 -   Dostawa rurek tracheotomijnych dla Uniwersyteckiego Centrum Pediatrii</t>
  </si>
  <si>
    <t xml:space="preserve">Pakiet 76- Dostawa  zestawów do drenażu klatki piersiowej </t>
  </si>
  <si>
    <t>Pakiet 77-  Dostawa układów oddechowych jednorazowego użytku – na potrzeby bloków operacyjnych</t>
  </si>
  <si>
    <t>Pakiet 78 -  Dostawa  filtrów oddechowych typu „sztuczny nos” oraz igieł doszpikowych</t>
  </si>
  <si>
    <t xml:space="preserve">Pakiet 79  - Dostawa cewników dożylnych, permanentnych, silikonowych </t>
  </si>
  <si>
    <t xml:space="preserve">Pakiet 80 -   Dostawa cewników dożylnych, permanentnych, silikonowych, jednokanałowych i dwukanałowych </t>
  </si>
  <si>
    <t>Pakiet 81- Dostawa łączników do linii dożylnych typu T  -  na potrzeby OITiA</t>
  </si>
  <si>
    <t xml:space="preserve">Pakiet 82 -   Dostawa  filtrów oddechowych,rurek  - dla wszystkich grup wiekowych dzieci </t>
  </si>
  <si>
    <t>Pakiet 83 -   Dostawa  łączników do dróg dożylnych z powłoką ochronną</t>
  </si>
  <si>
    <t>Pakiet 84 -  Dostawa rurek intubacyjnych bez mankietu</t>
  </si>
  <si>
    <t>Pakiet 85 - Dostawa kaniul dożylnych centralnych</t>
  </si>
  <si>
    <t>Pakiet 86 -  Dostawa igieł do nakłuć lędźwiowych oraz igły do permanentnej drogi centralnej typu PORT</t>
  </si>
  <si>
    <t>Pakiet 87 -  Dostawa jednorazowych układów oddechowych do respiratorów  - na potrzeb Oddziału Intensywnej Terapii i Anestezjologii</t>
  </si>
  <si>
    <t xml:space="preserve">Pakiet 88 -   Dostawa  igieł zewnątrzoponowych z dostępu krzyżowego </t>
  </si>
  <si>
    <t xml:space="preserve">Pakiet 89 -   Dostawa igieł do znieczuleń rdzeniowych </t>
  </si>
  <si>
    <t>Pakiet 90 - Dostawa zamkniętych systemów do pomiaru ośrodkowego ciśnienia żylnego (OCŻ)</t>
  </si>
  <si>
    <t xml:space="preserve">Pakiet 91 - Dostawa cewników do kaniulacji naczyń centralnych z dostępu przez żyłę obwodowa dla wcześniaków (PICC) </t>
  </si>
  <si>
    <t>Pakiet 92 -   Dostawa cewników do kaniulacji naczyń centralnych przez nakłucie żyły obwodowej (PICC) dla OIT</t>
  </si>
  <si>
    <t xml:space="preserve">Pakiet 93 -  Dostawa masek twarzowych wielorazowych do natleniania i wziewnej anestezji </t>
  </si>
  <si>
    <t>Pakiet 94 - Dostawa  żelu do usg - na potrzeby bloku anestezjologicznego</t>
  </si>
  <si>
    <t>Pakiet 95 -   Dostawa automatycznych wkłuć doszpikowych</t>
  </si>
  <si>
    <t>Pakiet 96 -  Dostawa sprzętu medycznego</t>
  </si>
  <si>
    <t>Pakiet 97 - Dostawa kaset do respiratoraSERVO-I</t>
  </si>
  <si>
    <t>Pakiet 98 -   Dostawa układów oddechowych- otwarte pediatryczne</t>
  </si>
  <si>
    <t xml:space="preserve">Pakiet 99 -   Dostawa igieł do blokad pod kontrolą USG i stymulatora </t>
  </si>
  <si>
    <t>Pakiet 100 - Dostawa osprzętu do Primusa</t>
  </si>
  <si>
    <t>Pakiet 101 -    Dostawa maseczek z mankietem dla IT</t>
  </si>
  <si>
    <t xml:space="preserve">Pakiet 102 - Pojedynczy przetwornik IBP </t>
  </si>
  <si>
    <t>Pakiet 103 -  Dostawa przyrządu do podawania leków przez błony śluzowe UCP</t>
  </si>
  <si>
    <t>Pakiet 104.  - Dostawa  CVC pediatryczne i dren do pompy do żywienia dojelitowego</t>
  </si>
  <si>
    <t xml:space="preserve">Pakiet 105. - Dostawa zestawów do wkłuć centralnych  </t>
  </si>
  <si>
    <t xml:space="preserve">Pakiet 106 -  Dostawa  konwekcyjnego systemu ogrzewania pacjenta oraz zamkniętego systemu odsysania, materacy </t>
  </si>
  <si>
    <t>Pakiet 107. -  Dostawa zestawów do terapii nerkozastępczej IT/UCP</t>
  </si>
  <si>
    <t>Pakiet 108. - Dostawa pomp elastomerowych</t>
  </si>
  <si>
    <t>Pakiet 109. - Dostawa  układów oddechowych</t>
  </si>
  <si>
    <t>Pakiet 110. -  Dostawa cewników do rzutu serca</t>
  </si>
  <si>
    <t>Pakiet 111. - Dostawa  końcówek do odsysania pola operacyjnego, rurek intubacyjych, prowadnic</t>
  </si>
  <si>
    <t>Pakiet 112. - Dostawa układów do respiratorów, masek dziecięcych</t>
  </si>
  <si>
    <r>
      <t xml:space="preserve">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  </t>
    </r>
    <r>
      <rPr>
        <u val="single"/>
        <sz val="9"/>
        <rFont val="Arial"/>
        <family val="2"/>
      </rPr>
      <t xml:space="preserve"> Zamawiający dopuszcza: </t>
    </r>
    <r>
      <rPr>
        <sz val="9"/>
        <rFont val="Arial"/>
        <family val="2"/>
      </rPr>
      <t>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t>
    </r>
  </si>
  <si>
    <r>
      <t xml:space="preserve">Płytka nosowa arkusz. Wykonana z fluroplastiku, barwy przezroczystej, rozmiar tafli 50x70mm, grubość 0,5mm lub 0,25mm w zależności od zapotrzebowania. Wyrób sterylny. Pakowany po 2 szt. w opakowaniu. </t>
    </r>
    <r>
      <rPr>
        <u val="single"/>
        <sz val="9"/>
        <rFont val="Arial"/>
        <family val="2"/>
      </rPr>
      <t xml:space="preserve"> Zamawiający dopuszcza: </t>
    </r>
    <r>
      <rPr>
        <sz val="9"/>
        <rFont val="Arial"/>
        <family val="2"/>
      </rPr>
      <t>Płytka nosowa arkusz. Wykonana z fluroplastiku, barwy przezroczystej, rozmiar tafli 64x30mm lub 64x38mm, grubość 0,5mm lub 0,25mm w zależności od zapotrzebowania. Wyrób sterylny. Pakowany po 2 szt. w opakowaniu.</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</si>
</sst>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Red]#,##0.00"/>
    <numFmt numFmtId="168" formatCode="#,##0.00\ &quot;zł&quot;"/>
    <numFmt numFmtId="169" formatCode="#,##0.00&quot; zł&quot;;[Red]#,##0.00&quot; 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_z_ł"/>
    <numFmt numFmtId="175" formatCode="#,##0.00\ [$zł-415]"/>
  </numFmts>
  <fonts count="87">
    <font>
      <sz val="10"/>
      <name val="Arial"/>
      <family val="0"/>
    </font>
    <font>
      <sz val="11"/>
      <color indexed="8"/>
      <name val="Czcionka tekstu podstawowego"/>
      <family val="2"/>
    </font>
    <font>
      <sz val="10"/>
      <name val="Arial CE"/>
      <family val="2"/>
    </font>
    <font>
      <sz val="9"/>
      <name val="Arial"/>
      <family val="2"/>
    </font>
    <font>
      <sz val="10"/>
      <name val="Tahoma"/>
      <family val="2"/>
    </font>
    <font>
      <b/>
      <sz val="10"/>
      <name val="Tahoma"/>
      <family val="2"/>
    </font>
    <font>
      <b/>
      <sz val="9"/>
      <name val="Arial"/>
      <family val="2"/>
    </font>
    <font>
      <b/>
      <sz val="8"/>
      <name val="Arial"/>
      <family val="2"/>
    </font>
    <font>
      <b/>
      <sz val="10"/>
      <name val="Arial"/>
      <family val="2"/>
    </font>
    <font>
      <sz val="7"/>
      <name val="Arial"/>
      <family val="2"/>
    </font>
    <font>
      <b/>
      <sz val="8"/>
      <name val="Tahoma"/>
      <family val="2"/>
    </font>
    <font>
      <sz val="8"/>
      <name val="Tahoma"/>
      <family val="2"/>
    </font>
    <font>
      <sz val="10"/>
      <color indexed="8"/>
      <name val="Times New Roman"/>
      <family val="1"/>
    </font>
    <font>
      <b/>
      <sz val="10"/>
      <name val="Arial CE"/>
      <family val="0"/>
    </font>
    <font>
      <sz val="9"/>
      <name val="Arial CE"/>
      <family val="2"/>
    </font>
    <font>
      <sz val="8"/>
      <name val="Arial CE"/>
      <family val="2"/>
    </font>
    <font>
      <sz val="12"/>
      <name val="Times New Roman"/>
      <family val="1"/>
    </font>
    <font>
      <sz val="11"/>
      <name val="Times New Roman"/>
      <family val="1"/>
    </font>
    <font>
      <sz val="8"/>
      <name val="Arial"/>
      <family val="2"/>
    </font>
    <font>
      <sz val="8"/>
      <name val="Calibri"/>
      <family val="2"/>
    </font>
    <font>
      <sz val="10"/>
      <name val="Calibri"/>
      <family val="2"/>
    </font>
    <font>
      <sz val="11"/>
      <name val="Calibri"/>
      <family val="2"/>
    </font>
    <font>
      <sz val="9"/>
      <name val="Calibri"/>
      <family val="2"/>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vertAlign val="superscript"/>
      <sz val="9"/>
      <name val="Times New Roman"/>
      <family val="1"/>
    </font>
    <font>
      <sz val="9"/>
      <name val="Times New Roman"/>
      <family val="1"/>
    </font>
    <font>
      <vertAlign val="subscript"/>
      <sz val="9"/>
      <name val="Times New Roman"/>
      <family val="1"/>
    </font>
    <font>
      <sz val="10"/>
      <name val="Arial Narrow"/>
      <family val="2"/>
    </font>
    <font>
      <sz val="7.5"/>
      <name val="Tahoma"/>
      <family val="2"/>
    </font>
    <font>
      <b/>
      <sz val="8"/>
      <name val="Arial CE"/>
      <family val="0"/>
    </font>
    <font>
      <sz val="9.5"/>
      <name val="Arial Narrow"/>
      <family val="2"/>
    </font>
    <font>
      <u val="single"/>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30"/>
      <name val="Arial"/>
      <family val="0"/>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u val="single"/>
      <sz val="10"/>
      <color indexed="61"/>
      <name val="Arial"/>
      <family val="0"/>
    </font>
    <font>
      <b/>
      <sz val="11"/>
      <color indexed="8"/>
      <name val="Czcionka tekstu podstawowego"/>
      <family val="2"/>
    </font>
    <font>
      <i/>
      <sz val="11"/>
      <color indexed="23"/>
      <name val="Czcionka tekstu podstawowego"/>
      <family val="2"/>
    </font>
    <font>
      <b/>
      <sz val="18"/>
      <color indexed="57"/>
      <name val="Calibri Light"/>
      <family val="2"/>
    </font>
    <font>
      <sz val="11"/>
      <color indexed="20"/>
      <name val="Czcionka tekstu podstawowego"/>
      <family val="2"/>
    </font>
    <font>
      <b/>
      <sz val="11"/>
      <color indexed="8"/>
      <name val="Calibri"/>
      <family val="2"/>
    </font>
    <font>
      <b/>
      <sz val="11"/>
      <color indexed="10"/>
      <name val="Calibri"/>
      <family val="2"/>
    </font>
    <font>
      <b/>
      <sz val="10"/>
      <color indexed="10"/>
      <name val="Arial CE"/>
      <family val="0"/>
    </font>
    <font>
      <sz val="10"/>
      <color indexed="10"/>
      <name val="Arial"/>
      <family val="2"/>
    </font>
    <font>
      <sz val="9"/>
      <color indexed="8"/>
      <name val="Calibri"/>
      <family val="2"/>
    </font>
    <font>
      <sz val="9"/>
      <color indexed="10"/>
      <name val="Arial"/>
      <family val="2"/>
    </font>
    <font>
      <sz val="12"/>
      <name val="Calibri"/>
      <family val="2"/>
    </font>
    <font>
      <sz val="11"/>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b/>
      <sz val="11"/>
      <color theme="1"/>
      <name val="Calibri"/>
      <family val="2"/>
    </font>
    <font>
      <b/>
      <sz val="11"/>
      <color rgb="FFFF0000"/>
      <name val="Calibri"/>
      <family val="2"/>
    </font>
    <font>
      <b/>
      <sz val="10"/>
      <color rgb="FFFF0000"/>
      <name val="Arial CE"/>
      <family val="0"/>
    </font>
    <font>
      <sz val="10"/>
      <color rgb="FFFF0000"/>
      <name val="Arial"/>
      <family val="2"/>
    </font>
    <font>
      <sz val="9"/>
      <color theme="1"/>
      <name val="Calibri"/>
      <family val="2"/>
    </font>
    <font>
      <sz val="9"/>
      <color rgb="FFC00000"/>
      <name val="Arial"/>
      <family val="2"/>
    </font>
    <font>
      <sz val="10"/>
      <color rgb="FFC00000"/>
      <name val="Arial"/>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color indexed="8"/>
      </right>
      <top>
        <color indexed="63"/>
      </top>
      <bottom style="medium"/>
    </border>
    <border>
      <left style="medium">
        <color indexed="8"/>
      </left>
      <right style="medium"/>
      <top>
        <color indexed="63"/>
      </top>
      <bottom style="medium"/>
    </border>
    <border>
      <left style="medium"/>
      <right style="thin">
        <color indexed="8"/>
      </right>
      <top style="medium"/>
      <bottom>
        <color indexed="63"/>
      </bottom>
    </border>
    <border>
      <left>
        <color indexed="63"/>
      </left>
      <right style="medium"/>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color indexed="63"/>
      </right>
      <top>
        <color indexed="63"/>
      </top>
      <bottom style="medium"/>
    </border>
    <border>
      <left style="thin">
        <color indexed="8"/>
      </left>
      <right>
        <color indexed="63"/>
      </right>
      <top style="medium"/>
      <bottom>
        <color indexed="63"/>
      </bottom>
    </border>
    <border>
      <left style="thin"/>
      <right>
        <color indexed="63"/>
      </right>
      <top style="thin"/>
      <bottom style="thin"/>
    </border>
    <border>
      <left style="thin"/>
      <right style="thin"/>
      <top style="thin"/>
      <bottom/>
    </border>
    <border>
      <left style="thin"/>
      <right style="thin"/>
      <top/>
      <bottom style="thin"/>
    </border>
    <border>
      <left/>
      <right/>
      <top style="thin"/>
      <bottom style="thin"/>
    </border>
    <border>
      <left style="medium"/>
      <right style="thin">
        <color indexed="8"/>
      </right>
      <top style="medium"/>
      <bottom style="thin"/>
    </border>
    <border>
      <left>
        <color indexed="63"/>
      </left>
      <right style="medium"/>
      <top style="medium"/>
      <bottom style="thin"/>
    </border>
    <border>
      <left style="thin">
        <color indexed="8"/>
      </left>
      <right style="thin">
        <color indexed="8"/>
      </right>
      <top style="medium"/>
      <bottom style="thin"/>
    </border>
    <border>
      <left style="thin">
        <color indexed="8"/>
      </left>
      <right style="medium"/>
      <top style="medium"/>
      <bottom style="thin"/>
    </border>
    <border>
      <left style="thin"/>
      <right style="thin"/>
      <top/>
      <bottom/>
    </border>
    <border>
      <left style="thin"/>
      <right style="thin"/>
      <top style="thin"/>
      <bottom style="medium"/>
    </border>
    <border>
      <left/>
      <right style="thin"/>
      <top style="thin"/>
      <bottom style="thin"/>
    </border>
    <border>
      <left style="thin"/>
      <right>
        <color indexed="63"/>
      </right>
      <top style="thin"/>
      <bottom/>
    </border>
    <border>
      <left style="thin"/>
      <right>
        <color indexed="63"/>
      </right>
      <top/>
      <bottom/>
    </border>
    <border>
      <left style="medium"/>
      <right>
        <color indexed="63"/>
      </right>
      <top>
        <color indexed="63"/>
      </top>
      <bottom style="medium"/>
    </border>
    <border>
      <left>
        <color indexed="63"/>
      </left>
      <right style="medium"/>
      <top>
        <color indexed="63"/>
      </top>
      <bottom style="medium"/>
    </border>
    <border>
      <left/>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medium">
        <color indexed="8"/>
      </left>
      <right>
        <color indexed="63"/>
      </right>
      <top>
        <color indexed="63"/>
      </top>
      <bottom style="medium">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color indexed="63"/>
      </right>
      <top>
        <color indexed="63"/>
      </top>
      <bottom style="thin"/>
    </border>
    <border>
      <left style="thin">
        <color indexed="8"/>
      </left>
      <right style="thin">
        <color indexed="8"/>
      </right>
      <top/>
      <bottom/>
    </border>
    <border>
      <left style="thin">
        <color indexed="8"/>
      </left>
      <right style="thin">
        <color indexed="8"/>
      </right>
      <top/>
      <bottom style="thin">
        <color indexed="8"/>
      </bottom>
    </border>
    <border>
      <left style="thin"/>
      <right style="thin"/>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72" fillId="27" borderId="1" applyNumberFormat="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cellStyleXfs>
  <cellXfs count="37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166" fontId="3" fillId="0" borderId="0" xfId="0" applyNumberFormat="1" applyFont="1" applyBorder="1" applyAlignment="1">
      <alignment horizontal="center" vertical="center" wrapText="1"/>
    </xf>
    <xf numFmtId="0" fontId="3" fillId="33" borderId="10" xfId="54" applyFont="1" applyFill="1" applyBorder="1" applyAlignment="1">
      <alignment horizontal="left" vertical="center" wrapText="1"/>
      <protection/>
    </xf>
    <xf numFmtId="0" fontId="3" fillId="33" borderId="10" xfId="54" applyFont="1" applyFill="1" applyBorder="1" applyAlignment="1">
      <alignment horizontal="center" vertical="center" wrapText="1" shrinkToFit="1"/>
      <protection/>
    </xf>
    <xf numFmtId="166" fontId="3" fillId="0" borderId="10" xfId="0" applyNumberFormat="1" applyFont="1" applyBorder="1" applyAlignment="1">
      <alignment horizontal="center" vertical="center" wrapText="1"/>
    </xf>
    <xf numFmtId="0" fontId="3" fillId="33" borderId="0" xfId="54" applyFont="1" applyFill="1" applyBorder="1" applyAlignment="1">
      <alignment horizontal="left" vertical="center" wrapText="1"/>
      <protection/>
    </xf>
    <xf numFmtId="0" fontId="3" fillId="33" borderId="0" xfId="54" applyFont="1" applyFill="1" applyBorder="1" applyAlignment="1">
      <alignment horizontal="left" vertical="center" wrapText="1" shrinkToFit="1"/>
      <protection/>
    </xf>
    <xf numFmtId="0" fontId="3" fillId="33" borderId="0" xfId="54" applyFont="1" applyFill="1" applyBorder="1" applyAlignment="1">
      <alignment horizontal="center" vertical="center" wrapText="1" shrinkToFit="1"/>
      <protection/>
    </xf>
    <xf numFmtId="0" fontId="3" fillId="33" borderId="1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4"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4"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3" fillId="33" borderId="10" xfId="53" applyFont="1" applyFill="1" applyBorder="1" applyAlignment="1">
      <alignment horizontal="left" vertical="center" wrapText="1"/>
      <protection/>
    </xf>
    <xf numFmtId="4" fontId="6" fillId="0" borderId="11" xfId="0" applyNumberFormat="1" applyFont="1" applyBorder="1" applyAlignment="1">
      <alignment horizontal="center" vertical="center"/>
    </xf>
    <xf numFmtId="4" fontId="6" fillId="0" borderId="12" xfId="0" applyNumberFormat="1" applyFont="1" applyBorder="1" applyAlignment="1">
      <alignment horizontal="center" vertical="center"/>
    </xf>
    <xf numFmtId="0" fontId="3" fillId="33" borderId="10" xfId="55" applyFont="1" applyFill="1" applyBorder="1" applyAlignment="1">
      <alignment horizontal="center" vertical="center" wrapText="1"/>
      <protection/>
    </xf>
    <xf numFmtId="0" fontId="3" fillId="33" borderId="10" xfId="53" applyFont="1" applyFill="1" applyBorder="1" applyAlignment="1">
      <alignment horizontal="center" vertical="center" wrapText="1" shrinkToFit="1"/>
      <protection/>
    </xf>
    <xf numFmtId="0" fontId="3" fillId="33" borderId="10" xfId="53"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shrinkToFit="1"/>
      <protection/>
    </xf>
    <xf numFmtId="0" fontId="6" fillId="35" borderId="13" xfId="56" applyFont="1" applyFill="1" applyBorder="1" applyAlignment="1">
      <alignment horizontal="center" vertical="center" wrapText="1"/>
      <protection/>
    </xf>
    <xf numFmtId="0" fontId="7" fillId="36" borderId="14" xfId="0" applyFont="1" applyFill="1" applyBorder="1" applyAlignment="1">
      <alignment horizontal="center" vertical="center"/>
    </xf>
    <xf numFmtId="0" fontId="7" fillId="36" borderId="14" xfId="0" applyFont="1" applyFill="1" applyBorder="1" applyAlignment="1">
      <alignment horizontal="center" vertical="center" wrapText="1"/>
    </xf>
    <xf numFmtId="0" fontId="6" fillId="35" borderId="15" xfId="56" applyFont="1" applyFill="1" applyBorder="1" applyAlignment="1">
      <alignment horizontal="center" vertical="center" wrapText="1"/>
      <protection/>
    </xf>
    <xf numFmtId="167" fontId="6" fillId="35" borderId="15" xfId="56" applyNumberFormat="1" applyFont="1" applyFill="1" applyBorder="1" applyAlignment="1">
      <alignment horizontal="center" vertical="center" wrapText="1"/>
      <protection/>
    </xf>
    <xf numFmtId="167" fontId="6" fillId="35" borderId="15" xfId="56" applyNumberFormat="1" applyFont="1" applyFill="1" applyBorder="1" applyAlignment="1">
      <alignment horizontal="center" vertical="center" wrapText="1" shrinkToFit="1"/>
      <protection/>
    </xf>
    <xf numFmtId="10" fontId="6" fillId="35" borderId="15" xfId="56" applyNumberFormat="1" applyFont="1" applyFill="1" applyBorder="1" applyAlignment="1">
      <alignment horizontal="center" vertical="center" wrapText="1" shrinkToFit="1"/>
      <protection/>
    </xf>
    <xf numFmtId="167" fontId="6" fillId="35" borderId="16" xfId="56" applyNumberFormat="1" applyFont="1" applyFill="1" applyBorder="1" applyAlignment="1">
      <alignment horizontal="center" vertical="center" wrapText="1"/>
      <protection/>
    </xf>
    <xf numFmtId="4" fontId="6" fillId="36" borderId="17" xfId="0" applyNumberFormat="1" applyFont="1" applyFill="1" applyBorder="1" applyAlignment="1">
      <alignment horizontal="center" vertical="center"/>
    </xf>
    <xf numFmtId="1" fontId="3" fillId="33" borderId="10" xfId="53" applyNumberFormat="1" applyFont="1" applyFill="1" applyBorder="1" applyAlignment="1">
      <alignment horizontal="center" vertical="center" wrapText="1"/>
      <protection/>
    </xf>
    <xf numFmtId="167" fontId="6" fillId="35" borderId="18" xfId="56" applyNumberFormat="1" applyFont="1" applyFill="1" applyBorder="1" applyAlignment="1">
      <alignment horizontal="center" vertical="center" wrapText="1"/>
      <protection/>
    </xf>
    <xf numFmtId="0" fontId="6" fillId="34" borderId="19" xfId="56" applyNumberFormat="1" applyFont="1" applyFill="1" applyBorder="1" applyAlignment="1">
      <alignment horizontal="center" vertical="center" wrapText="1"/>
      <protection/>
    </xf>
    <xf numFmtId="166" fontId="3" fillId="0" borderId="19" xfId="0" applyNumberFormat="1" applyFont="1" applyBorder="1" applyAlignment="1">
      <alignment horizontal="center" vertical="center" wrapText="1"/>
    </xf>
    <xf numFmtId="0" fontId="3" fillId="0" borderId="10" xfId="0" applyFont="1" applyBorder="1" applyAlignment="1">
      <alignment vertical="center"/>
    </xf>
    <xf numFmtId="0" fontId="3" fillId="37" borderId="10" xfId="54" applyFont="1" applyFill="1" applyBorder="1" applyAlignment="1">
      <alignment horizontal="left" vertical="center" wrapText="1" shrinkToFit="1"/>
      <protection/>
    </xf>
    <xf numFmtId="0" fontId="3" fillId="37" borderId="10" xfId="53" applyFont="1" applyFill="1" applyBorder="1" applyAlignment="1">
      <alignment horizontal="left" vertical="center" wrapText="1" shrinkToFit="1"/>
      <protection/>
    </xf>
    <xf numFmtId="2" fontId="6" fillId="36" borderId="2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0" fontId="0" fillId="38" borderId="0" xfId="0" applyFill="1" applyAlignment="1">
      <alignment vertical="center"/>
    </xf>
    <xf numFmtId="0" fontId="9" fillId="33" borderId="10" xfId="54" applyFont="1" applyFill="1" applyBorder="1" applyAlignment="1">
      <alignment horizontal="center" vertical="center" wrapText="1" shrinkToFit="1"/>
      <protection/>
    </xf>
    <xf numFmtId="0" fontId="0" fillId="38"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10" xfId="54" applyFont="1" applyFill="1" applyBorder="1" applyAlignment="1">
      <alignment horizontal="left" vertical="center" wrapText="1"/>
      <protection/>
    </xf>
    <xf numFmtId="1" fontId="0" fillId="33" borderId="10" xfId="53" applyNumberFormat="1" applyFont="1" applyFill="1" applyBorder="1" applyAlignment="1">
      <alignment horizontal="center" vertical="center" wrapText="1"/>
      <protection/>
    </xf>
    <xf numFmtId="0" fontId="0" fillId="33" borderId="10" xfId="53" applyFont="1" applyFill="1" applyBorder="1" applyAlignment="1">
      <alignment horizontal="center" vertical="center" wrapText="1"/>
      <protection/>
    </xf>
    <xf numFmtId="0" fontId="0" fillId="0" borderId="10" xfId="0" applyFont="1" applyBorder="1" applyAlignment="1">
      <alignment vertical="top" wrapText="1"/>
    </xf>
    <xf numFmtId="0" fontId="22" fillId="0" borderId="10" xfId="0" applyFont="1" applyBorder="1" applyAlignment="1">
      <alignment horizontal="center" vertical="center"/>
    </xf>
    <xf numFmtId="0" fontId="22" fillId="0" borderId="21" xfId="0" applyFont="1" applyBorder="1" applyAlignment="1">
      <alignment horizontal="center" vertical="center"/>
    </xf>
    <xf numFmtId="0" fontId="3" fillId="33" borderId="21" xfId="53" applyFont="1" applyFill="1" applyBorder="1" applyAlignment="1">
      <alignment horizontal="center" vertical="center" wrapText="1" shrinkToFit="1"/>
      <protection/>
    </xf>
    <xf numFmtId="0" fontId="22" fillId="0" borderId="10" xfId="0" applyFont="1" applyBorder="1" applyAlignment="1">
      <alignment horizontal="left" vertical="top" wrapText="1"/>
    </xf>
    <xf numFmtId="0" fontId="7" fillId="0" borderId="0" xfId="0" applyFont="1" applyAlignment="1">
      <alignment horizontal="center" vertical="center" wrapText="1"/>
    </xf>
    <xf numFmtId="0" fontId="8" fillId="0" borderId="0" xfId="0" applyFont="1" applyAlignment="1">
      <alignment/>
    </xf>
    <xf numFmtId="0" fontId="79" fillId="0" borderId="0" xfId="0" applyFont="1" applyAlignment="1">
      <alignment/>
    </xf>
    <xf numFmtId="0" fontId="0" fillId="0" borderId="0" xfId="0" applyFill="1" applyAlignment="1">
      <alignment/>
    </xf>
    <xf numFmtId="0" fontId="13" fillId="0" borderId="0" xfId="0" applyFont="1" applyAlignment="1">
      <alignment/>
    </xf>
    <xf numFmtId="0" fontId="80" fillId="0" borderId="0" xfId="0" applyFont="1" applyAlignment="1">
      <alignment/>
    </xf>
    <xf numFmtId="0" fontId="80" fillId="0" borderId="0" xfId="0" applyFont="1" applyFill="1" applyAlignment="1">
      <alignment/>
    </xf>
    <xf numFmtId="0" fontId="81" fillId="0" borderId="0" xfId="0" applyFont="1" applyAlignment="1">
      <alignment/>
    </xf>
    <xf numFmtId="0" fontId="82" fillId="0" borderId="0" xfId="0" applyFont="1" applyAlignment="1">
      <alignment/>
    </xf>
    <xf numFmtId="0" fontId="82" fillId="0" borderId="0" xfId="0" applyFont="1" applyAlignment="1">
      <alignment vertical="center"/>
    </xf>
    <xf numFmtId="0" fontId="6" fillId="39" borderId="13" xfId="56" applyFont="1" applyFill="1" applyBorder="1" applyAlignment="1">
      <alignment horizontal="center" vertical="center" wrapText="1"/>
      <protection/>
    </xf>
    <xf numFmtId="0" fontId="7" fillId="38" borderId="14" xfId="0" applyFont="1" applyFill="1" applyBorder="1" applyAlignment="1">
      <alignment horizontal="center" vertical="center"/>
    </xf>
    <xf numFmtId="0" fontId="7" fillId="38" borderId="14" xfId="0" applyFont="1" applyFill="1" applyBorder="1" applyAlignment="1">
      <alignment horizontal="center" vertical="center" wrapText="1"/>
    </xf>
    <xf numFmtId="0" fontId="6" fillId="39" borderId="15" xfId="56" applyFont="1" applyFill="1" applyBorder="1" applyAlignment="1">
      <alignment horizontal="center" vertical="center" wrapText="1"/>
      <protection/>
    </xf>
    <xf numFmtId="167" fontId="6" fillId="39" borderId="15" xfId="56" applyNumberFormat="1" applyFont="1" applyFill="1" applyBorder="1" applyAlignment="1">
      <alignment horizontal="center" vertical="center" wrapText="1"/>
      <protection/>
    </xf>
    <xf numFmtId="167" fontId="6" fillId="39" borderId="15" xfId="56" applyNumberFormat="1" applyFont="1" applyFill="1" applyBorder="1" applyAlignment="1">
      <alignment horizontal="center" vertical="center" wrapText="1" shrinkToFit="1"/>
      <protection/>
    </xf>
    <xf numFmtId="10" fontId="6" fillId="39" borderId="15" xfId="56" applyNumberFormat="1" applyFont="1" applyFill="1" applyBorder="1" applyAlignment="1">
      <alignment horizontal="center" vertical="center" wrapText="1" shrinkToFit="1"/>
      <protection/>
    </xf>
    <xf numFmtId="167" fontId="6" fillId="39" borderId="18" xfId="56" applyNumberFormat="1" applyFont="1" applyFill="1" applyBorder="1" applyAlignment="1">
      <alignment horizontal="center" vertical="center" wrapText="1"/>
      <protection/>
    </xf>
    <xf numFmtId="2" fontId="6" fillId="38" borderId="20" xfId="0" applyNumberFormat="1" applyFont="1" applyFill="1" applyBorder="1" applyAlignment="1">
      <alignment horizontal="center" vertical="center" wrapText="1"/>
    </xf>
    <xf numFmtId="0" fontId="6" fillId="37" borderId="10" xfId="56" applyNumberFormat="1" applyFont="1" applyFill="1" applyBorder="1" applyAlignment="1">
      <alignment horizontal="center" vertical="center" wrapText="1"/>
      <protection/>
    </xf>
    <xf numFmtId="0" fontId="6" fillId="37" borderId="10" xfId="56" applyNumberFormat="1" applyFont="1" applyFill="1" applyBorder="1" applyAlignment="1">
      <alignment horizontal="center" vertical="center" wrapText="1" shrinkToFit="1"/>
      <protection/>
    </xf>
    <xf numFmtId="0" fontId="6" fillId="37" borderId="19" xfId="56" applyNumberFormat="1" applyFont="1" applyFill="1" applyBorder="1" applyAlignment="1">
      <alignment horizontal="center" vertical="center" wrapText="1"/>
      <protection/>
    </xf>
    <xf numFmtId="0" fontId="6" fillId="38" borderId="10" xfId="0" applyFont="1" applyFill="1" applyBorder="1" applyAlignment="1">
      <alignment horizontal="center" vertical="center"/>
    </xf>
    <xf numFmtId="1" fontId="3" fillId="0" borderId="10" xfId="53" applyNumberFormat="1" applyFont="1" applyFill="1" applyBorder="1" applyAlignment="1">
      <alignment horizontal="left" vertical="center" wrapText="1"/>
      <protection/>
    </xf>
    <xf numFmtId="1" fontId="3" fillId="37" borderId="10" xfId="53" applyNumberFormat="1" applyFont="1" applyFill="1" applyBorder="1" applyAlignment="1">
      <alignment horizontal="left" vertical="center" wrapText="1"/>
      <protection/>
    </xf>
    <xf numFmtId="0" fontId="0" fillId="0" borderId="10" xfId="0" applyBorder="1" applyAlignment="1">
      <alignment vertical="center"/>
    </xf>
    <xf numFmtId="0" fontId="3" fillId="0" borderId="10" xfId="53" applyFont="1" applyFill="1" applyBorder="1" applyAlignment="1">
      <alignment horizontal="left" vertical="center" wrapText="1"/>
      <protection/>
    </xf>
    <xf numFmtId="167" fontId="6" fillId="39" borderId="16" xfId="56" applyNumberFormat="1" applyFont="1" applyFill="1" applyBorder="1" applyAlignment="1">
      <alignment horizontal="center" vertical="center" wrapText="1"/>
      <protection/>
    </xf>
    <xf numFmtId="0" fontId="0" fillId="0" borderId="0" xfId="0" applyFill="1" applyAlignment="1">
      <alignment vertical="center"/>
    </xf>
    <xf numFmtId="0" fontId="6" fillId="39" borderId="0" xfId="0" applyFont="1" applyFill="1" applyBorder="1" applyAlignment="1">
      <alignment horizontal="center" vertical="center"/>
    </xf>
    <xf numFmtId="4" fontId="6" fillId="38" borderId="0" xfId="0" applyNumberFormat="1" applyFont="1" applyFill="1" applyBorder="1" applyAlignment="1">
      <alignment horizontal="center" vertical="center"/>
    </xf>
    <xf numFmtId="0" fontId="3" fillId="38" borderId="0" xfId="0" applyFont="1" applyFill="1" applyBorder="1" applyAlignment="1">
      <alignment vertical="center"/>
    </xf>
    <xf numFmtId="0" fontId="14" fillId="0" borderId="10" xfId="0" applyFont="1" applyBorder="1" applyAlignment="1">
      <alignment horizontal="center" vertical="center" wrapText="1"/>
    </xf>
    <xf numFmtId="164" fontId="15" fillId="0" borderId="10" xfId="0" applyNumberFormat="1" applyFont="1" applyFill="1" applyBorder="1" applyAlignment="1">
      <alignment horizontal="left" vertical="center" wrapText="1"/>
    </xf>
    <xf numFmtId="0" fontId="3" fillId="34" borderId="10" xfId="54" applyFont="1" applyFill="1" applyBorder="1" applyAlignment="1">
      <alignment horizontal="left" vertical="center" wrapText="1" shrinkToFit="1"/>
      <protection/>
    </xf>
    <xf numFmtId="0" fontId="3" fillId="0" borderId="10" xfId="54" applyFont="1" applyFill="1" applyBorder="1" applyAlignment="1">
      <alignment horizontal="center" vertical="center" wrapText="1" shrinkToFit="1"/>
      <protection/>
    </xf>
    <xf numFmtId="0" fontId="3" fillId="0" borderId="10" xfId="54" applyFont="1" applyFill="1" applyBorder="1" applyAlignment="1">
      <alignment horizontal="center" vertical="center" wrapText="1"/>
      <protection/>
    </xf>
    <xf numFmtId="0" fontId="0" fillId="38" borderId="0" xfId="0" applyFill="1" applyAlignment="1">
      <alignment/>
    </xf>
    <xf numFmtId="1" fontId="3" fillId="38" borderId="10" xfId="53" applyNumberFormat="1" applyFont="1" applyFill="1" applyBorder="1" applyAlignment="1">
      <alignment horizontal="left" vertical="center" wrapText="1"/>
      <protection/>
    </xf>
    <xf numFmtId="0" fontId="3" fillId="38" borderId="10" xfId="53" applyFont="1" applyFill="1" applyBorder="1" applyAlignment="1">
      <alignment horizontal="left" vertical="center" wrapText="1"/>
      <protection/>
    </xf>
    <xf numFmtId="0" fontId="15" fillId="0" borderId="10" xfId="52" applyFont="1" applyFill="1" applyBorder="1" applyAlignment="1">
      <alignment horizontal="center" vertical="center" wrapText="1"/>
      <protection/>
    </xf>
    <xf numFmtId="0" fontId="3" fillId="37" borderId="10" xfId="56" applyNumberFormat="1" applyFont="1" applyFill="1" applyBorder="1" applyAlignment="1">
      <alignment horizontal="center" vertical="center" wrapText="1"/>
      <protection/>
    </xf>
    <xf numFmtId="0" fontId="18" fillId="33" borderId="10" xfId="54" applyFont="1" applyFill="1" applyBorder="1" applyAlignment="1">
      <alignment horizontal="left" vertical="center" wrapText="1"/>
      <protection/>
    </xf>
    <xf numFmtId="0" fontId="18" fillId="33" borderId="10" xfId="54" applyFont="1" applyFill="1" applyBorder="1" applyAlignment="1">
      <alignment horizontal="center" vertical="center" wrapText="1" shrinkToFit="1"/>
      <protection/>
    </xf>
    <xf numFmtId="0" fontId="18" fillId="33" borderId="10" xfId="53" applyFont="1" applyFill="1" applyBorder="1" applyAlignment="1">
      <alignment horizontal="left" vertical="center" wrapText="1"/>
      <protection/>
    </xf>
    <xf numFmtId="0" fontId="18" fillId="33" borderId="10" xfId="53" applyFont="1" applyFill="1" applyBorder="1" applyAlignment="1">
      <alignment horizontal="center" vertical="center" wrapText="1" shrinkToFit="1"/>
      <protection/>
    </xf>
    <xf numFmtId="1" fontId="18" fillId="33" borderId="10" xfId="53" applyNumberFormat="1" applyFont="1" applyFill="1" applyBorder="1" applyAlignment="1">
      <alignment horizontal="center" vertical="center" wrapText="1"/>
      <protection/>
    </xf>
    <xf numFmtId="0" fontId="18" fillId="33" borderId="10" xfId="53"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33" borderId="10" xfId="53" applyFont="1" applyFill="1" applyBorder="1" applyAlignment="1">
      <alignment horizontal="center" vertical="center" wrapText="1" shrinkToFit="1"/>
      <protection/>
    </xf>
    <xf numFmtId="165" fontId="3" fillId="37" borderId="10" xfId="42" applyFont="1" applyFill="1" applyBorder="1" applyAlignment="1">
      <alignment horizontal="center" vertical="center" wrapText="1"/>
    </xf>
    <xf numFmtId="0" fontId="3" fillId="37" borderId="10" xfId="53" applyFont="1" applyFill="1" applyBorder="1" applyAlignment="1">
      <alignment horizontal="left" vertical="center" wrapText="1"/>
      <protection/>
    </xf>
    <xf numFmtId="0" fontId="3" fillId="38" borderId="10" xfId="54" applyFont="1" applyFill="1" applyBorder="1" applyAlignment="1">
      <alignment horizontal="left" vertical="center" wrapText="1"/>
      <protection/>
    </xf>
    <xf numFmtId="0" fontId="11" fillId="38" borderId="0" xfId="0" applyFont="1" applyFill="1" applyAlignment="1">
      <alignment vertical="center"/>
    </xf>
    <xf numFmtId="0" fontId="0" fillId="0" borderId="20" xfId="0" applyFont="1" applyBorder="1" applyAlignment="1">
      <alignment vertical="center" wrapText="1"/>
    </xf>
    <xf numFmtId="0" fontId="0" fillId="0" borderId="10"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wrapText="1"/>
    </xf>
    <xf numFmtId="0" fontId="6" fillId="0" borderId="0" xfId="0" applyFont="1" applyAlignment="1">
      <alignment horizontal="center" vertical="center" wrapText="1"/>
    </xf>
    <xf numFmtId="0" fontId="7" fillId="39" borderId="13" xfId="56" applyFont="1" applyFill="1" applyBorder="1" applyAlignment="1">
      <alignment horizontal="center" vertical="center" wrapText="1"/>
      <protection/>
    </xf>
    <xf numFmtId="0" fontId="7" fillId="39" borderId="15" xfId="56" applyFont="1" applyFill="1" applyBorder="1" applyAlignment="1">
      <alignment horizontal="center" vertical="center" wrapText="1"/>
      <protection/>
    </xf>
    <xf numFmtId="167" fontId="7" fillId="39" borderId="15" xfId="56" applyNumberFormat="1" applyFont="1" applyFill="1" applyBorder="1" applyAlignment="1">
      <alignment horizontal="center" vertical="center" wrapText="1"/>
      <protection/>
    </xf>
    <xf numFmtId="167" fontId="7" fillId="39" borderId="15" xfId="56" applyNumberFormat="1" applyFont="1" applyFill="1" applyBorder="1" applyAlignment="1">
      <alignment horizontal="center" vertical="center" wrapText="1" shrinkToFit="1"/>
      <protection/>
    </xf>
    <xf numFmtId="10" fontId="7" fillId="39" borderId="15" xfId="56" applyNumberFormat="1" applyFont="1" applyFill="1" applyBorder="1" applyAlignment="1">
      <alignment horizontal="center" vertical="center" wrapText="1" shrinkToFit="1"/>
      <protection/>
    </xf>
    <xf numFmtId="167" fontId="7" fillId="39" borderId="18" xfId="56" applyNumberFormat="1" applyFont="1" applyFill="1" applyBorder="1" applyAlignment="1">
      <alignment horizontal="center" vertical="center" wrapText="1"/>
      <protection/>
    </xf>
    <xf numFmtId="2" fontId="7" fillId="38" borderId="20" xfId="0" applyNumberFormat="1" applyFont="1" applyFill="1" applyBorder="1" applyAlignment="1">
      <alignment horizontal="center" vertical="center" wrapText="1"/>
    </xf>
    <xf numFmtId="1" fontId="19" fillId="0" borderId="10" xfId="0" applyNumberFormat="1" applyFont="1" applyBorder="1" applyAlignment="1">
      <alignment horizontal="center" vertical="center"/>
    </xf>
    <xf numFmtId="167" fontId="7" fillId="39" borderId="16" xfId="56" applyNumberFormat="1" applyFont="1" applyFill="1" applyBorder="1" applyAlignment="1">
      <alignment horizontal="center" vertical="center" wrapText="1"/>
      <protection/>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7" fillId="37" borderId="10" xfId="56" applyNumberFormat="1" applyFont="1" applyFill="1" applyBorder="1" applyAlignment="1">
      <alignment horizontal="center" vertical="center" wrapText="1"/>
      <protection/>
    </xf>
    <xf numFmtId="0" fontId="7" fillId="37" borderId="10" xfId="56" applyNumberFormat="1" applyFont="1" applyFill="1" applyBorder="1" applyAlignment="1">
      <alignment horizontal="center" vertical="center" wrapText="1" shrinkToFit="1"/>
      <protection/>
    </xf>
    <xf numFmtId="0" fontId="7" fillId="38" borderId="10" xfId="0" applyFont="1" applyFill="1" applyBorder="1" applyAlignment="1">
      <alignment horizontal="center" vertical="center"/>
    </xf>
    <xf numFmtId="0" fontId="6" fillId="39" borderId="23" xfId="56" applyFont="1" applyFill="1" applyBorder="1" applyAlignment="1">
      <alignment horizontal="center" vertical="center" wrapText="1"/>
      <protection/>
    </xf>
    <xf numFmtId="0" fontId="7" fillId="38" borderId="24" xfId="0" applyFont="1" applyFill="1" applyBorder="1" applyAlignment="1">
      <alignment horizontal="center" vertical="center"/>
    </xf>
    <xf numFmtId="0" fontId="7" fillId="38" borderId="24" xfId="0" applyFont="1" applyFill="1" applyBorder="1" applyAlignment="1">
      <alignment horizontal="center" vertical="center" wrapText="1"/>
    </xf>
    <xf numFmtId="0" fontId="6" fillId="39" borderId="25" xfId="56" applyFont="1" applyFill="1" applyBorder="1" applyAlignment="1">
      <alignment horizontal="center" vertical="center" wrapText="1"/>
      <protection/>
    </xf>
    <xf numFmtId="167" fontId="6" fillId="39" borderId="25" xfId="56" applyNumberFormat="1" applyFont="1" applyFill="1" applyBorder="1" applyAlignment="1">
      <alignment horizontal="center" vertical="center" wrapText="1"/>
      <protection/>
    </xf>
    <xf numFmtId="167" fontId="6" fillId="39" borderId="25" xfId="56" applyNumberFormat="1" applyFont="1" applyFill="1" applyBorder="1" applyAlignment="1">
      <alignment horizontal="center" vertical="center" wrapText="1" shrinkToFit="1"/>
      <protection/>
    </xf>
    <xf numFmtId="10" fontId="6" fillId="39" borderId="25" xfId="56" applyNumberFormat="1" applyFont="1" applyFill="1" applyBorder="1" applyAlignment="1">
      <alignment horizontal="center" vertical="center" wrapText="1" shrinkToFit="1"/>
      <protection/>
    </xf>
    <xf numFmtId="167" fontId="6" fillId="39" borderId="26" xfId="56" applyNumberFormat="1" applyFont="1" applyFill="1" applyBorder="1" applyAlignment="1">
      <alignment horizontal="center" vertical="center" wrapText="1"/>
      <protection/>
    </xf>
    <xf numFmtId="2" fontId="6" fillId="38" borderId="10" xfId="0" applyNumberFormat="1" applyFont="1" applyFill="1" applyBorder="1" applyAlignment="1">
      <alignment horizontal="center" vertical="center" wrapText="1"/>
    </xf>
    <xf numFmtId="0" fontId="3" fillId="33" borderId="10" xfId="53" applyFont="1" applyFill="1" applyBorder="1" applyAlignment="1">
      <alignment horizontal="left" vertical="top" wrapText="1"/>
      <protection/>
    </xf>
    <xf numFmtId="0" fontId="15" fillId="0" borderId="2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8" xfId="0" applyFont="1" applyBorder="1" applyAlignment="1">
      <alignment horizontal="center" vertical="center" wrapText="1"/>
    </xf>
    <xf numFmtId="0" fontId="83" fillId="0" borderId="10" xfId="0" applyFont="1" applyBorder="1" applyAlignment="1">
      <alignment horizontal="center" vertical="center"/>
    </xf>
    <xf numFmtId="0" fontId="3" fillId="0" borderId="29" xfId="0" applyFont="1" applyBorder="1" applyAlignment="1">
      <alignment horizontal="justify" vertical="center"/>
    </xf>
    <xf numFmtId="1"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18" fillId="0" borderId="29" xfId="0" applyFont="1" applyBorder="1" applyAlignment="1">
      <alignment horizontal="justify" vertical="center"/>
    </xf>
    <xf numFmtId="0" fontId="9" fillId="0" borderId="10" xfId="0" applyFont="1" applyFill="1" applyBorder="1" applyAlignment="1">
      <alignment horizontal="center" vertical="center" wrapText="1"/>
    </xf>
    <xf numFmtId="0" fontId="9" fillId="33" borderId="10" xfId="53" applyFont="1" applyFill="1" applyBorder="1" applyAlignment="1">
      <alignment horizontal="center" vertical="center" wrapText="1"/>
      <protection/>
    </xf>
    <xf numFmtId="0" fontId="9" fillId="33" borderId="10" xfId="53" applyFont="1" applyFill="1" applyBorder="1" applyAlignment="1">
      <alignment horizontal="center" vertical="center" wrapText="1" shrinkToFit="1"/>
      <protection/>
    </xf>
    <xf numFmtId="1" fontId="19" fillId="0" borderId="10" xfId="52" applyNumberFormat="1" applyFont="1" applyBorder="1" applyAlignment="1">
      <alignment horizontal="center" vertical="center"/>
      <protection/>
    </xf>
    <xf numFmtId="0" fontId="19" fillId="0" borderId="10" xfId="52" applyFont="1" applyBorder="1" applyAlignment="1">
      <alignment horizontal="center" vertical="center"/>
      <protection/>
    </xf>
    <xf numFmtId="0" fontId="3" fillId="33" borderId="10" xfId="54" applyFont="1" applyFill="1" applyBorder="1" applyAlignment="1">
      <alignment horizontal="center" vertical="top" wrapText="1" shrinkToFit="1"/>
      <protection/>
    </xf>
    <xf numFmtId="0" fontId="3" fillId="33" borderId="10" xfId="53" applyFont="1" applyFill="1" applyBorder="1" applyAlignment="1">
      <alignment horizontal="center" vertical="top" wrapText="1" shrinkToFit="1"/>
      <protection/>
    </xf>
    <xf numFmtId="1" fontId="3" fillId="33" borderId="10" xfId="53" applyNumberFormat="1" applyFont="1" applyFill="1" applyBorder="1" applyAlignment="1">
      <alignment horizontal="center" vertical="top" wrapText="1"/>
      <protection/>
    </xf>
    <xf numFmtId="0" fontId="3" fillId="33" borderId="10" xfId="53" applyFont="1" applyFill="1" applyBorder="1" applyAlignment="1">
      <alignment horizontal="center" vertical="top" wrapText="1"/>
      <protection/>
    </xf>
    <xf numFmtId="0" fontId="6" fillId="37" borderId="10" xfId="56" applyFont="1" applyFill="1" applyBorder="1" applyAlignment="1">
      <alignment horizontal="center" vertical="center" wrapText="1"/>
      <protection/>
    </xf>
    <xf numFmtId="0" fontId="6" fillId="37" borderId="10" xfId="56" applyFont="1" applyFill="1" applyBorder="1" applyAlignment="1">
      <alignment horizontal="center" vertical="center" wrapText="1" shrinkToFit="1"/>
      <protection/>
    </xf>
    <xf numFmtId="0" fontId="6" fillId="37" borderId="19" xfId="56" applyFont="1" applyFill="1" applyBorder="1" applyAlignment="1">
      <alignment horizontal="center" vertical="center" wrapText="1"/>
      <protection/>
    </xf>
    <xf numFmtId="1" fontId="3" fillId="0" borderId="10" xfId="53" applyNumberFormat="1" applyFont="1" applyBorder="1" applyAlignment="1">
      <alignment horizontal="left" vertical="center" wrapText="1"/>
      <protection/>
    </xf>
    <xf numFmtId="0" fontId="3"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10" xfId="54" applyFont="1" applyBorder="1" applyAlignment="1">
      <alignment horizontal="center" vertical="center" wrapText="1" shrinkToFit="1"/>
      <protection/>
    </xf>
    <xf numFmtId="0" fontId="3" fillId="0" borderId="10" xfId="53" applyFont="1" applyBorder="1" applyAlignment="1">
      <alignment horizontal="center" vertical="center" wrapText="1" shrinkToFit="1"/>
      <protection/>
    </xf>
    <xf numFmtId="1" fontId="3" fillId="0" borderId="10" xfId="53" applyNumberFormat="1"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0" xfId="0" applyFont="1" applyFill="1" applyAlignment="1">
      <alignment horizontal="center" vertical="center" wrapText="1"/>
    </xf>
    <xf numFmtId="0" fontId="3" fillId="33" borderId="0" xfId="54" applyFont="1" applyFill="1" applyAlignment="1">
      <alignment horizontal="left" vertical="center" wrapText="1"/>
      <protection/>
    </xf>
    <xf numFmtId="0" fontId="3" fillId="33" borderId="0" xfId="54" applyFont="1" applyFill="1" applyAlignment="1">
      <alignment horizontal="left" vertical="center" wrapText="1" shrinkToFit="1"/>
      <protection/>
    </xf>
    <xf numFmtId="0" fontId="3" fillId="33" borderId="0" xfId="54" applyFont="1" applyFill="1" applyAlignment="1">
      <alignment horizontal="center" vertical="center" wrapText="1" shrinkToFit="1"/>
      <protection/>
    </xf>
    <xf numFmtId="4" fontId="3" fillId="0" borderId="0" xfId="0" applyNumberFormat="1" applyFont="1" applyAlignment="1">
      <alignment vertical="center"/>
    </xf>
    <xf numFmtId="166" fontId="3" fillId="0" borderId="0" xfId="0" applyNumberFormat="1" applyFont="1" applyAlignment="1">
      <alignment horizontal="center" vertical="center" wrapText="1"/>
    </xf>
    <xf numFmtId="0" fontId="3" fillId="37" borderId="10" xfId="56" applyFont="1" applyFill="1" applyBorder="1" applyAlignment="1">
      <alignment horizontal="center" vertical="center" wrapText="1"/>
      <protection/>
    </xf>
    <xf numFmtId="1" fontId="18" fillId="0" borderId="10" xfId="53" applyNumberFormat="1" applyFont="1" applyBorder="1" applyAlignment="1">
      <alignment horizontal="left" vertical="center" wrapText="1"/>
      <protection/>
    </xf>
    <xf numFmtId="0" fontId="6" fillId="39" borderId="0" xfId="0" applyFont="1" applyFill="1" applyAlignment="1">
      <alignment horizontal="center" vertical="center"/>
    </xf>
    <xf numFmtId="4" fontId="6" fillId="38" borderId="0" xfId="0" applyNumberFormat="1" applyFont="1" applyFill="1" applyAlignment="1">
      <alignment horizontal="center" vertical="center"/>
    </xf>
    <xf numFmtId="0" fontId="6" fillId="34" borderId="10" xfId="56" applyFont="1" applyFill="1" applyBorder="1" applyAlignment="1">
      <alignment horizontal="center" vertical="center" wrapText="1"/>
      <protection/>
    </xf>
    <xf numFmtId="0" fontId="6" fillId="34" borderId="10" xfId="56" applyFont="1" applyFill="1" applyBorder="1" applyAlignment="1">
      <alignment horizontal="center" vertical="center" wrapText="1" shrinkToFit="1"/>
      <protection/>
    </xf>
    <xf numFmtId="0" fontId="18" fillId="0" borderId="10" xfId="53" applyFont="1" applyBorder="1" applyAlignment="1">
      <alignment horizontal="left" vertical="center" wrapText="1"/>
      <protection/>
    </xf>
    <xf numFmtId="0" fontId="18" fillId="0" borderId="10" xfId="54" applyFont="1" applyBorder="1" applyAlignment="1">
      <alignment horizontal="left" vertical="center" wrapText="1"/>
      <protection/>
    </xf>
    <xf numFmtId="0" fontId="7" fillId="0" borderId="10" xfId="54" applyFont="1" applyBorder="1" applyAlignment="1">
      <alignment horizontal="center" vertical="center" wrapText="1" shrinkToFit="1"/>
      <protection/>
    </xf>
    <xf numFmtId="0" fontId="18" fillId="0" borderId="10" xfId="54" applyFont="1" applyBorder="1" applyAlignment="1">
      <alignment horizontal="center" vertical="center" wrapText="1" shrinkToFit="1"/>
      <protection/>
    </xf>
    <xf numFmtId="0" fontId="3" fillId="37" borderId="10" xfId="56" applyFont="1" applyFill="1" applyBorder="1" applyAlignment="1">
      <alignment horizontal="center" vertical="center" wrapText="1" shrinkToFit="1"/>
      <protection/>
    </xf>
    <xf numFmtId="4" fontId="6" fillId="0" borderId="0" xfId="0" applyNumberFormat="1" applyFont="1" applyAlignment="1">
      <alignment horizontal="center" vertical="center"/>
    </xf>
    <xf numFmtId="0" fontId="3" fillId="0" borderId="10" xfId="56"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10" xfId="53" applyFont="1" applyBorder="1" applyAlignment="1">
      <alignment horizontal="left" vertical="center" wrapText="1"/>
      <protection/>
    </xf>
    <xf numFmtId="0" fontId="3" fillId="0" borderId="22" xfId="0" applyFont="1" applyBorder="1" applyAlignment="1">
      <alignment horizontal="center" vertical="center"/>
    </xf>
    <xf numFmtId="0" fontId="6" fillId="0" borderId="10" xfId="0" applyFont="1" applyBorder="1" applyAlignment="1">
      <alignment horizontal="center" vertical="center"/>
    </xf>
    <xf numFmtId="0" fontId="18" fillId="0" borderId="0" xfId="0" applyFont="1" applyAlignment="1">
      <alignment vertical="center"/>
    </xf>
    <xf numFmtId="0" fontId="0" fillId="0" borderId="0" xfId="0" applyFont="1" applyAlignment="1">
      <alignment vertical="center" wrapText="1"/>
    </xf>
    <xf numFmtId="0" fontId="20" fillId="0" borderId="10" xfId="0" applyFont="1" applyBorder="1" applyAlignment="1">
      <alignment horizontal="left" vertical="center" wrapText="1"/>
    </xf>
    <xf numFmtId="0" fontId="6" fillId="34" borderId="20" xfId="56" applyFont="1" applyFill="1" applyBorder="1" applyAlignment="1">
      <alignment horizontal="center" vertical="center" wrapText="1"/>
      <protection/>
    </xf>
    <xf numFmtId="0" fontId="6" fillId="34" borderId="20" xfId="56" applyFont="1" applyFill="1" applyBorder="1" applyAlignment="1">
      <alignment horizontal="center" vertical="center" wrapText="1" shrinkToFit="1"/>
      <protection/>
    </xf>
    <xf numFmtId="0" fontId="6" fillId="36" borderId="20" xfId="0" applyFont="1" applyFill="1" applyBorder="1" applyAlignment="1">
      <alignment horizontal="center" vertical="center"/>
    </xf>
    <xf numFmtId="0" fontId="3" fillId="33" borderId="30" xfId="54" applyFont="1" applyFill="1" applyBorder="1" applyAlignment="1">
      <alignment horizontal="left" vertical="center" wrapText="1"/>
      <protection/>
    </xf>
    <xf numFmtId="0" fontId="3" fillId="33" borderId="31" xfId="54" applyFont="1" applyFill="1" applyBorder="1" applyAlignment="1">
      <alignment horizontal="left" vertical="center" wrapText="1"/>
      <protection/>
    </xf>
    <xf numFmtId="1" fontId="3" fillId="0" borderId="31" xfId="53" applyNumberFormat="1" applyFont="1" applyBorder="1" applyAlignment="1">
      <alignment horizontal="left" vertical="center" wrapText="1"/>
      <protection/>
    </xf>
    <xf numFmtId="0" fontId="3" fillId="37" borderId="19" xfId="53" applyFont="1" applyFill="1" applyBorder="1" applyAlignment="1">
      <alignment horizontal="left" vertical="center" wrapText="1" shrinkToFit="1"/>
      <protection/>
    </xf>
    <xf numFmtId="0" fontId="3" fillId="33" borderId="19" xfId="53" applyFont="1" applyFill="1" applyBorder="1" applyAlignment="1">
      <alignment horizontal="center" vertical="center" wrapText="1" shrinkToFit="1"/>
      <protection/>
    </xf>
    <xf numFmtId="4" fontId="3" fillId="0" borderId="19" xfId="0" applyNumberFormat="1" applyFont="1" applyBorder="1" applyAlignment="1">
      <alignment vertical="center"/>
    </xf>
    <xf numFmtId="9" fontId="3" fillId="0" borderId="19" xfId="0" applyNumberFormat="1" applyFont="1" applyBorder="1" applyAlignment="1">
      <alignment horizontal="center" vertical="center"/>
    </xf>
    <xf numFmtId="4" fontId="6" fillId="0" borderId="32" xfId="0" applyNumberFormat="1" applyFont="1" applyBorder="1" applyAlignment="1">
      <alignment horizontal="center" vertical="center"/>
    </xf>
    <xf numFmtId="4" fontId="6" fillId="36" borderId="10" xfId="0" applyNumberFormat="1" applyFont="1" applyFill="1" applyBorder="1" applyAlignment="1">
      <alignment horizontal="center" vertical="center"/>
    </xf>
    <xf numFmtId="4" fontId="6" fillId="0" borderId="33" xfId="0" applyNumberFormat="1" applyFont="1" applyBorder="1" applyAlignment="1">
      <alignment horizontal="center" vertical="center"/>
    </xf>
    <xf numFmtId="0" fontId="3" fillId="0" borderId="21" xfId="0" applyFont="1" applyBorder="1" applyAlignment="1">
      <alignment vertical="center"/>
    </xf>
    <xf numFmtId="0" fontId="84" fillId="37" borderId="30" xfId="54" applyFont="1" applyFill="1" applyBorder="1" applyAlignment="1">
      <alignment horizontal="left" vertical="center" wrapText="1" shrinkToFit="1"/>
      <protection/>
    </xf>
    <xf numFmtId="0" fontId="84" fillId="0" borderId="20" xfId="0" applyFont="1" applyBorder="1" applyAlignment="1">
      <alignment vertical="center"/>
    </xf>
    <xf numFmtId="0" fontId="84" fillId="37" borderId="31" xfId="53" applyFont="1" applyFill="1" applyBorder="1" applyAlignment="1">
      <alignment horizontal="left" vertical="center" wrapText="1" shrinkToFit="1"/>
      <protection/>
    </xf>
    <xf numFmtId="0" fontId="84" fillId="0" borderId="27" xfId="0" applyFont="1" applyBorder="1" applyAlignment="1">
      <alignment vertical="center"/>
    </xf>
    <xf numFmtId="1" fontId="84" fillId="37" borderId="31" xfId="53" applyNumberFormat="1" applyFont="1" applyFill="1" applyBorder="1" applyAlignment="1">
      <alignment horizontal="left" vertical="center" wrapText="1"/>
      <protection/>
    </xf>
    <xf numFmtId="0" fontId="85" fillId="0" borderId="27" xfId="0" applyFont="1" applyBorder="1" applyAlignment="1">
      <alignment vertical="center"/>
    </xf>
    <xf numFmtId="0" fontId="0" fillId="0" borderId="0" xfId="0" applyAlignment="1">
      <alignment horizontal="center"/>
    </xf>
    <xf numFmtId="0" fontId="0" fillId="0" borderId="0" xfId="0" applyFont="1" applyAlignment="1">
      <alignment/>
    </xf>
    <xf numFmtId="2" fontId="6" fillId="36" borderId="20" xfId="0" applyNumberFormat="1" applyFont="1" applyFill="1" applyBorder="1" applyAlignment="1">
      <alignment horizontal="center" vertical="center" wrapText="1"/>
    </xf>
    <xf numFmtId="0" fontId="0" fillId="0" borderId="0" xfId="0" applyFont="1" applyAlignment="1">
      <alignment horizontal="center" vertical="center"/>
    </xf>
    <xf numFmtId="2" fontId="6" fillId="38" borderId="20" xfId="0" applyNumberFormat="1" applyFont="1" applyFill="1" applyBorder="1" applyAlignment="1">
      <alignment horizontal="center" vertical="center" wrapText="1"/>
    </xf>
    <xf numFmtId="0" fontId="3" fillId="33" borderId="20" xfId="54" applyFont="1" applyFill="1" applyBorder="1" applyAlignment="1">
      <alignment horizontal="center" vertical="center" wrapText="1" shrinkToFit="1"/>
      <protection/>
    </xf>
    <xf numFmtId="0" fontId="3" fillId="33" borderId="21" xfId="54" applyFont="1" applyFill="1" applyBorder="1" applyAlignment="1">
      <alignment horizontal="center" vertical="center" wrapText="1" shrinkToFit="1"/>
      <protection/>
    </xf>
    <xf numFmtId="0" fontId="6" fillId="34" borderId="19" xfId="56" applyFont="1" applyFill="1" applyBorder="1" applyAlignment="1">
      <alignment horizontal="center" vertical="center" wrapText="1"/>
      <protection/>
    </xf>
    <xf numFmtId="0" fontId="22" fillId="0" borderId="10" xfId="0" applyFont="1" applyBorder="1" applyAlignment="1">
      <alignment horizontal="left" vertical="top" wrapText="1"/>
    </xf>
    <xf numFmtId="0" fontId="20" fillId="0" borderId="10" xfId="0" applyFont="1" applyBorder="1" applyAlignment="1">
      <alignment horizontal="center" vertical="center" wrapText="1"/>
    </xf>
    <xf numFmtId="0" fontId="22" fillId="0" borderId="10" xfId="0" applyFont="1" applyBorder="1" applyAlignment="1">
      <alignment horizontal="left" vertical="center" wrapText="1"/>
    </xf>
    <xf numFmtId="164" fontId="15" fillId="0" borderId="21" xfId="0" applyNumberFormat="1" applyFont="1" applyBorder="1" applyAlignment="1">
      <alignment horizontal="center" vertical="center" wrapText="1"/>
    </xf>
    <xf numFmtId="0" fontId="0" fillId="0" borderId="10" xfId="0" applyFont="1" applyBorder="1" applyAlignment="1">
      <alignment vertical="center"/>
    </xf>
    <xf numFmtId="0" fontId="18" fillId="40" borderId="10" xfId="0" applyFont="1" applyFill="1" applyBorder="1" applyAlignment="1">
      <alignment horizontal="left" vertical="center" wrapText="1"/>
    </xf>
    <xf numFmtId="0" fontId="18" fillId="40" borderId="10" xfId="0" applyFont="1" applyFill="1" applyBorder="1" applyAlignment="1">
      <alignment horizontal="center" vertical="center"/>
    </xf>
    <xf numFmtId="174" fontId="18" fillId="40" borderId="10" xfId="0" applyNumberFormat="1" applyFont="1" applyFill="1" applyBorder="1" applyAlignment="1">
      <alignment vertical="center"/>
    </xf>
    <xf numFmtId="0" fontId="3" fillId="0" borderId="34" xfId="0" applyFont="1" applyBorder="1" applyAlignment="1">
      <alignment horizontal="center" vertical="center" wrapText="1"/>
    </xf>
    <xf numFmtId="0" fontId="22" fillId="37" borderId="10" xfId="54" applyFont="1" applyFill="1" applyBorder="1" applyAlignment="1">
      <alignment horizontal="center" vertical="center" wrapText="1" shrinkToFit="1"/>
      <protection/>
    </xf>
    <xf numFmtId="2" fontId="0" fillId="0" borderId="10" xfId="0" applyNumberFormat="1" applyFont="1" applyBorder="1" applyAlignment="1">
      <alignment horizontal="center" vertical="center"/>
    </xf>
    <xf numFmtId="0" fontId="3" fillId="0" borderId="20" xfId="0" applyFont="1" applyBorder="1" applyAlignment="1">
      <alignment horizontal="center" vertical="center" wrapText="1"/>
    </xf>
    <xf numFmtId="0" fontId="15" fillId="0" borderId="21" xfId="0" applyFont="1" applyBorder="1" applyAlignment="1">
      <alignment horizontal="center" vertical="center" wrapText="1"/>
    </xf>
    <xf numFmtId="2" fontId="0" fillId="0" borderId="21" xfId="0" applyNumberFormat="1" applyFont="1" applyBorder="1" applyAlignment="1">
      <alignment horizontal="center" vertical="center"/>
    </xf>
    <xf numFmtId="0" fontId="15" fillId="38" borderId="10" xfId="0" applyFont="1" applyFill="1" applyBorder="1" applyAlignment="1">
      <alignment horizontal="left" vertical="top" wrapText="1"/>
    </xf>
    <xf numFmtId="164" fontId="15" fillId="0" borderId="28" xfId="0" applyNumberFormat="1" applyFont="1" applyBorder="1" applyAlignment="1">
      <alignment horizontal="center" vertical="center" wrapText="1"/>
    </xf>
    <xf numFmtId="0" fontId="15" fillId="0" borderId="10" xfId="0" applyFont="1" applyBorder="1" applyAlignment="1">
      <alignment horizontal="left" vertical="top" wrapText="1"/>
    </xf>
    <xf numFmtId="0" fontId="14" fillId="0" borderId="10" xfId="0" applyFont="1" applyBorder="1" applyAlignment="1">
      <alignment horizontal="left" vertical="top" wrapText="1"/>
    </xf>
    <xf numFmtId="164" fontId="15" fillId="0" borderId="10" xfId="0" applyNumberFormat="1" applyFont="1" applyBorder="1" applyAlignment="1">
      <alignment horizontal="center" vertical="center" wrapText="1"/>
    </xf>
    <xf numFmtId="2" fontId="3" fillId="37" borderId="10" xfId="56" applyNumberFormat="1" applyFont="1" applyFill="1" applyBorder="1" applyAlignment="1">
      <alignment horizontal="center" vertical="center" wrapText="1"/>
      <protection/>
    </xf>
    <xf numFmtId="4" fontId="3" fillId="0" borderId="10" xfId="0" applyNumberFormat="1" applyFont="1" applyBorder="1" applyAlignment="1">
      <alignment horizontal="center" vertical="center"/>
    </xf>
    <xf numFmtId="165" fontId="15" fillId="0" borderId="10" xfId="42" applyFont="1" applyBorder="1" applyAlignment="1">
      <alignment vertical="center" wrapText="1"/>
    </xf>
    <xf numFmtId="166" fontId="3" fillId="0" borderId="10" xfId="0" applyNumberFormat="1" applyFont="1" applyBorder="1" applyAlignment="1">
      <alignment vertical="center" wrapText="1"/>
    </xf>
    <xf numFmtId="0" fontId="22" fillId="0" borderId="10" xfId="52" applyFont="1" applyBorder="1" applyAlignment="1">
      <alignment horizontal="center" vertical="center"/>
      <protection/>
    </xf>
    <xf numFmtId="0" fontId="0" fillId="0" borderId="0" xfId="0" applyFont="1" applyAlignment="1">
      <alignment horizontal="center"/>
    </xf>
    <xf numFmtId="0" fontId="30" fillId="0" borderId="10" xfId="41" applyFont="1" applyFill="1" applyBorder="1" applyAlignment="1">
      <alignment horizontal="left" vertical="center" wrapText="1"/>
    </xf>
    <xf numFmtId="0" fontId="15" fillId="0" borderId="10" xfId="0" applyFont="1" applyBorder="1" applyAlignment="1">
      <alignment horizontal="center" vertical="top" wrapText="1"/>
    </xf>
    <xf numFmtId="0" fontId="3" fillId="0" borderId="10" xfId="0" applyFont="1" applyBorder="1" applyAlignment="1">
      <alignment vertical="center" wrapText="1"/>
    </xf>
    <xf numFmtId="0" fontId="3" fillId="33" borderId="20" xfId="53" applyFont="1" applyFill="1" applyBorder="1" applyAlignment="1">
      <alignment horizontal="left" vertical="center" wrapText="1"/>
      <protection/>
    </xf>
    <xf numFmtId="0" fontId="0" fillId="0" borderId="27" xfId="0" applyFont="1" applyBorder="1" applyAlignment="1">
      <alignment horizontal="center" vertical="center"/>
    </xf>
    <xf numFmtId="0" fontId="3" fillId="0" borderId="10" xfId="54" applyFont="1" applyBorder="1" applyAlignment="1">
      <alignment horizontal="left" vertical="center" wrapText="1"/>
      <protection/>
    </xf>
    <xf numFmtId="0" fontId="8" fillId="38" borderId="0" xfId="0" applyFont="1" applyFill="1" applyAlignment="1">
      <alignment vertical="center"/>
    </xf>
    <xf numFmtId="0" fontId="0" fillId="38" borderId="0" xfId="0" applyFont="1" applyFill="1" applyAlignment="1">
      <alignment horizontal="center" vertical="center"/>
    </xf>
    <xf numFmtId="0" fontId="15" fillId="0" borderId="10" xfId="0" applyFont="1" applyBorder="1" applyAlignment="1">
      <alignment horizontal="left" vertical="center" wrapText="1"/>
    </xf>
    <xf numFmtId="3" fontId="31" fillId="0" borderId="10" xfId="53" applyNumberFormat="1" applyFont="1" applyBorder="1" applyAlignment="1">
      <alignment horizontal="center" vertical="center"/>
      <protection/>
    </xf>
    <xf numFmtId="0" fontId="18" fillId="0" borderId="10" xfId="0" applyFont="1" applyBorder="1" applyAlignment="1">
      <alignment vertical="top" wrapText="1"/>
    </xf>
    <xf numFmtId="3" fontId="3"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wrapText="1"/>
    </xf>
    <xf numFmtId="4" fontId="3" fillId="38" borderId="10" xfId="0" applyNumberFormat="1" applyFont="1" applyFill="1" applyBorder="1" applyAlignment="1">
      <alignment vertical="center"/>
    </xf>
    <xf numFmtId="0" fontId="33" fillId="0" borderId="10" xfId="0" applyFont="1" applyBorder="1" applyAlignment="1">
      <alignment vertical="top" wrapText="1"/>
    </xf>
    <xf numFmtId="0" fontId="33" fillId="0" borderId="10" xfId="0" applyFont="1" applyBorder="1" applyAlignment="1">
      <alignment horizontal="left" vertical="top" wrapText="1"/>
    </xf>
    <xf numFmtId="49" fontId="3" fillId="40" borderId="35" xfId="0" applyNumberFormat="1" applyFont="1" applyFill="1" applyBorder="1" applyAlignment="1">
      <alignment horizontal="left" vertical="center" wrapText="1"/>
    </xf>
    <xf numFmtId="0" fontId="3" fillId="40" borderId="35" xfId="0" applyFont="1" applyFill="1" applyBorder="1" applyAlignment="1">
      <alignment horizontal="center" vertical="center" wrapText="1"/>
    </xf>
    <xf numFmtId="175" fontId="3" fillId="40" borderId="35" xfId="0" applyNumberFormat="1" applyFont="1" applyFill="1" applyBorder="1" applyAlignment="1">
      <alignment horizontal="center" vertical="center" wrapText="1"/>
    </xf>
    <xf numFmtId="1" fontId="3" fillId="40" borderId="35" xfId="0" applyNumberFormat="1" applyFont="1" applyFill="1" applyBorder="1" applyAlignment="1">
      <alignment horizontal="center" vertical="center" wrapText="1"/>
    </xf>
    <xf numFmtId="0" fontId="3" fillId="37" borderId="10" xfId="55" applyFont="1" applyFill="1" applyBorder="1" applyAlignment="1">
      <alignment horizontal="center" vertical="center" wrapText="1"/>
      <protection/>
    </xf>
    <xf numFmtId="49" fontId="3" fillId="38" borderId="35" xfId="0" applyNumberFormat="1" applyFont="1" applyFill="1" applyBorder="1" applyAlignment="1">
      <alignment horizontal="left" vertical="center" wrapText="1"/>
    </xf>
    <xf numFmtId="1" fontId="3" fillId="38" borderId="35" xfId="0" applyNumberFormat="1" applyFont="1" applyFill="1" applyBorder="1" applyAlignment="1">
      <alignment horizontal="center" vertical="center" wrapText="1"/>
    </xf>
    <xf numFmtId="0" fontId="3" fillId="37" borderId="10" xfId="54" applyFont="1" applyFill="1" applyBorder="1" applyAlignment="1">
      <alignment horizontal="center" vertical="center" wrapText="1" shrinkToFit="1"/>
      <protection/>
    </xf>
    <xf numFmtId="175" fontId="3" fillId="38" borderId="35" xfId="0" applyNumberFormat="1" applyFont="1" applyFill="1" applyBorder="1" applyAlignment="1">
      <alignment horizontal="center" vertical="center" wrapText="1"/>
    </xf>
    <xf numFmtId="166" fontId="3" fillId="38" borderId="10" xfId="0" applyNumberFormat="1" applyFont="1" applyFill="1" applyBorder="1" applyAlignment="1">
      <alignment horizontal="center" vertical="center" wrapText="1"/>
    </xf>
    <xf numFmtId="0" fontId="3" fillId="38" borderId="10" xfId="0" applyFont="1" applyFill="1" applyBorder="1" applyAlignment="1">
      <alignment horizontal="center" vertical="center"/>
    </xf>
    <xf numFmtId="0" fontId="3" fillId="38" borderId="10" xfId="0" applyFont="1" applyFill="1" applyBorder="1" applyAlignment="1">
      <alignment vertical="center"/>
    </xf>
    <xf numFmtId="49" fontId="3" fillId="40" borderId="36" xfId="0" applyNumberFormat="1" applyFont="1" applyFill="1" applyBorder="1" applyAlignment="1">
      <alignment horizontal="left" vertical="center" wrapText="1"/>
    </xf>
    <xf numFmtId="1" fontId="3" fillId="40" borderId="36" xfId="0" applyNumberFormat="1" applyFont="1" applyFill="1" applyBorder="1" applyAlignment="1">
      <alignment horizontal="center" vertical="center" wrapText="1"/>
    </xf>
    <xf numFmtId="175" fontId="3" fillId="40" borderId="36" xfId="0" applyNumberFormat="1" applyFont="1" applyFill="1" applyBorder="1" applyAlignment="1">
      <alignment horizontal="center" vertical="center" wrapText="1"/>
    </xf>
    <xf numFmtId="49" fontId="3" fillId="40" borderId="10" xfId="0" applyNumberFormat="1" applyFont="1" applyFill="1" applyBorder="1" applyAlignment="1">
      <alignment horizontal="left" vertical="center" wrapText="1"/>
    </xf>
    <xf numFmtId="1" fontId="3" fillId="40" borderId="10" xfId="0" applyNumberFormat="1" applyFont="1" applyFill="1" applyBorder="1" applyAlignment="1">
      <alignment horizontal="center" vertical="center" wrapText="1"/>
    </xf>
    <xf numFmtId="175" fontId="3" fillId="40" borderId="10" xfId="0" applyNumberFormat="1" applyFont="1" applyFill="1" applyBorder="1" applyAlignment="1">
      <alignment horizontal="center" vertical="center" wrapText="1"/>
    </xf>
    <xf numFmtId="49" fontId="3" fillId="40" borderId="35" xfId="0" applyNumberFormat="1" applyFont="1" applyFill="1" applyBorder="1" applyAlignment="1">
      <alignment horizontal="justify" vertical="center" wrapText="1"/>
    </xf>
    <xf numFmtId="49" fontId="3" fillId="40" borderId="35" xfId="0" applyNumberFormat="1" applyFont="1" applyFill="1" applyBorder="1" applyAlignment="1">
      <alignment horizontal="left" vertical="top" wrapText="1"/>
    </xf>
    <xf numFmtId="49" fontId="14" fillId="40" borderId="35" xfId="0" applyNumberFormat="1" applyFont="1" applyFill="1" applyBorder="1" applyAlignment="1">
      <alignment horizontal="left" vertical="top" wrapText="1"/>
    </xf>
    <xf numFmtId="49" fontId="3" fillId="40" borderId="35" xfId="0" applyNumberFormat="1" applyFont="1" applyFill="1" applyBorder="1" applyAlignment="1">
      <alignment horizontal="justify" vertical="top" wrapText="1"/>
    </xf>
    <xf numFmtId="0" fontId="15" fillId="0" borderId="10" xfId="52" applyFont="1" applyBorder="1" applyAlignment="1">
      <alignment horizontal="center" vertical="center" wrapText="1"/>
      <protection/>
    </xf>
    <xf numFmtId="0" fontId="15" fillId="0" borderId="20" xfId="52" applyFont="1" applyBorder="1" applyAlignment="1">
      <alignment horizontal="center" vertical="center" wrapText="1"/>
      <protection/>
    </xf>
    <xf numFmtId="0" fontId="18" fillId="0" borderId="0" xfId="0" applyFont="1" applyAlignment="1">
      <alignment horizontal="center" vertical="center"/>
    </xf>
    <xf numFmtId="0" fontId="15" fillId="0" borderId="28" xfId="52" applyFont="1" applyBorder="1" applyAlignment="1">
      <alignment horizontal="center" vertical="center" wrapText="1"/>
      <protection/>
    </xf>
    <xf numFmtId="0" fontId="3" fillId="0" borderId="10" xfId="0" applyFont="1" applyBorder="1" applyAlignment="1">
      <alignment horizontal="left" vertical="center" wrapText="1"/>
    </xf>
    <xf numFmtId="0" fontId="3" fillId="41" borderId="10" xfId="0" applyFont="1" applyFill="1" applyBorder="1" applyAlignment="1">
      <alignment horizontal="center" vertical="center" wrapText="1"/>
    </xf>
    <xf numFmtId="0" fontId="22" fillId="0" borderId="10" xfId="0" applyFont="1" applyBorder="1" applyAlignment="1">
      <alignment horizontal="center" vertical="center"/>
    </xf>
    <xf numFmtId="0" fontId="3" fillId="41" borderId="10" xfId="0" applyFont="1" applyFill="1" applyBorder="1" applyAlignment="1">
      <alignment horizontal="left" vertical="center" wrapText="1"/>
    </xf>
    <xf numFmtId="0" fontId="3" fillId="38" borderId="10" xfId="0" applyFont="1" applyFill="1" applyBorder="1" applyAlignment="1">
      <alignment horizontal="left" vertical="center" wrapText="1"/>
    </xf>
    <xf numFmtId="0" fontId="3" fillId="42" borderId="10" xfId="0" applyFont="1" applyFill="1" applyBorder="1" applyAlignment="1">
      <alignment horizontal="center" vertical="center" wrapText="1"/>
    </xf>
    <xf numFmtId="4" fontId="3" fillId="38" borderId="10" xfId="0" applyNumberFormat="1" applyFont="1" applyFill="1" applyBorder="1" applyAlignment="1">
      <alignment horizontal="center" vertical="center"/>
    </xf>
    <xf numFmtId="0" fontId="3" fillId="0" borderId="20" xfId="0" applyFont="1" applyBorder="1" applyAlignment="1">
      <alignment horizontal="left" vertical="center" wrapText="1"/>
    </xf>
    <xf numFmtId="0" fontId="3" fillId="0" borderId="10" xfId="0" applyFont="1" applyBorder="1" applyAlignment="1">
      <alignment horizontal="left" vertical="top" wrapText="1"/>
    </xf>
    <xf numFmtId="1" fontId="3" fillId="38" borderId="10" xfId="0" applyNumberFormat="1" applyFont="1" applyFill="1" applyBorder="1" applyAlignment="1">
      <alignment horizontal="center" vertical="center"/>
    </xf>
    <xf numFmtId="0" fontId="3" fillId="37" borderId="10" xfId="53" applyFont="1" applyFill="1" applyBorder="1" applyAlignment="1">
      <alignment horizontal="center" vertical="center" wrapText="1" shrinkToFit="1"/>
      <protection/>
    </xf>
    <xf numFmtId="2" fontId="3" fillId="38" borderId="10"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0" fontId="6" fillId="38" borderId="10" xfId="0" applyFont="1" applyFill="1" applyBorder="1" applyAlignment="1">
      <alignment horizontal="center" vertical="center" wrapText="1"/>
    </xf>
    <xf numFmtId="165" fontId="0" fillId="38" borderId="0" xfId="0" applyNumberFormat="1" applyFont="1" applyFill="1" applyAlignment="1">
      <alignment vertical="center"/>
    </xf>
    <xf numFmtId="0" fontId="0" fillId="38" borderId="0" xfId="0" applyFill="1" applyAlignment="1">
      <alignment horizontal="center" vertical="center"/>
    </xf>
    <xf numFmtId="0" fontId="3" fillId="37" borderId="10" xfId="0" applyFont="1" applyFill="1" applyBorder="1" applyAlignment="1">
      <alignment horizontal="center" vertical="center" wrapText="1"/>
    </xf>
    <xf numFmtId="0" fontId="3" fillId="38" borderId="10" xfId="0" applyFont="1" applyFill="1" applyBorder="1" applyAlignment="1">
      <alignment vertical="center" wrapText="1"/>
    </xf>
    <xf numFmtId="0" fontId="0" fillId="38" borderId="10" xfId="0" applyFill="1" applyBorder="1" applyAlignment="1">
      <alignment vertical="center"/>
    </xf>
    <xf numFmtId="4" fontId="6" fillId="38" borderId="11" xfId="0" applyNumberFormat="1" applyFont="1" applyFill="1" applyBorder="1" applyAlignment="1">
      <alignment horizontal="center" vertical="center"/>
    </xf>
    <xf numFmtId="4" fontId="6" fillId="38" borderId="17" xfId="0" applyNumberFormat="1" applyFont="1" applyFill="1" applyBorder="1" applyAlignment="1">
      <alignment horizontal="center" vertical="center"/>
    </xf>
    <xf numFmtId="4" fontId="6" fillId="38" borderId="12" xfId="0" applyNumberFormat="1" applyFont="1" applyFill="1" applyBorder="1" applyAlignment="1">
      <alignment horizontal="center" vertical="center"/>
    </xf>
    <xf numFmtId="0" fontId="4" fillId="38" borderId="0" xfId="0" applyFont="1" applyFill="1" applyAlignment="1">
      <alignment vertical="center"/>
    </xf>
    <xf numFmtId="0" fontId="80" fillId="38" borderId="0" xfId="0" applyFont="1" applyFill="1" applyAlignment="1">
      <alignment/>
    </xf>
    <xf numFmtId="0" fontId="80" fillId="38" borderId="0" xfId="0" applyFont="1" applyFill="1" applyBorder="1" applyAlignment="1">
      <alignment/>
    </xf>
    <xf numFmtId="0" fontId="86" fillId="38" borderId="0" xfId="0" applyFont="1" applyFill="1" applyAlignment="1">
      <alignment/>
    </xf>
    <xf numFmtId="0" fontId="81" fillId="38" borderId="0" xfId="0" applyFont="1" applyFill="1" applyAlignment="1">
      <alignment/>
    </xf>
    <xf numFmtId="0" fontId="6" fillId="39" borderId="10" xfId="56" applyFont="1" applyFill="1" applyBorder="1" applyAlignment="1">
      <alignment horizontal="center" vertical="center" wrapText="1"/>
      <protection/>
    </xf>
    <xf numFmtId="0" fontId="7" fillId="38" borderId="10" xfId="0" applyFont="1" applyFill="1" applyBorder="1" applyAlignment="1">
      <alignment horizontal="center" vertical="center" wrapText="1"/>
    </xf>
    <xf numFmtId="167" fontId="6" fillId="39" borderId="10" xfId="56" applyNumberFormat="1" applyFont="1" applyFill="1" applyBorder="1" applyAlignment="1">
      <alignment horizontal="center" vertical="center" wrapText="1"/>
      <protection/>
    </xf>
    <xf numFmtId="167" fontId="6" fillId="39" borderId="10" xfId="56" applyNumberFormat="1" applyFont="1" applyFill="1" applyBorder="1" applyAlignment="1">
      <alignment horizontal="center" vertical="center" wrapText="1" shrinkToFit="1"/>
      <protection/>
    </xf>
    <xf numFmtId="10" fontId="6" fillId="39" borderId="10" xfId="56" applyNumberFormat="1" applyFont="1" applyFill="1" applyBorder="1" applyAlignment="1">
      <alignment horizontal="center" vertical="center" wrapText="1" shrinkToFit="1"/>
      <protection/>
    </xf>
    <xf numFmtId="0" fontId="6" fillId="35" borderId="37" xfId="0" applyFont="1" applyFill="1" applyBorder="1" applyAlignment="1">
      <alignment horizontal="center" vertical="center"/>
    </xf>
    <xf numFmtId="0" fontId="6" fillId="35" borderId="38"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9" fontId="3" fillId="0" borderId="20"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1" xfId="0" applyNumberFormat="1" applyFont="1" applyBorder="1" applyAlignment="1">
      <alignment horizontal="center" vertical="center"/>
    </xf>
    <xf numFmtId="0" fontId="3" fillId="33" borderId="20" xfId="54" applyFont="1" applyFill="1" applyBorder="1" applyAlignment="1">
      <alignment horizontal="center" vertical="center" wrapText="1" shrinkToFit="1"/>
      <protection/>
    </xf>
    <xf numFmtId="0" fontId="3" fillId="33" borderId="27" xfId="54" applyFont="1" applyFill="1" applyBorder="1" applyAlignment="1">
      <alignment horizontal="center" vertical="center" wrapText="1" shrinkToFit="1"/>
      <protection/>
    </xf>
    <xf numFmtId="0" fontId="3" fillId="33" borderId="21" xfId="54" applyFont="1" applyFill="1" applyBorder="1" applyAlignment="1">
      <alignment horizontal="center" vertical="center" wrapText="1" shrinkToFit="1"/>
      <protection/>
    </xf>
    <xf numFmtId="4" fontId="3" fillId="0" borderId="20" xfId="0" applyNumberFormat="1" applyFont="1" applyBorder="1" applyAlignment="1">
      <alignment horizontal="center" vertical="center"/>
    </xf>
    <xf numFmtId="4" fontId="3" fillId="0" borderId="27" xfId="0" applyNumberFormat="1" applyFont="1" applyBorder="1" applyAlignment="1">
      <alignment horizontal="center" vertical="center"/>
    </xf>
    <xf numFmtId="4" fontId="3" fillId="0" borderId="21" xfId="0" applyNumberFormat="1" applyFont="1" applyBorder="1" applyAlignment="1">
      <alignment horizontal="center" vertical="center"/>
    </xf>
    <xf numFmtId="166" fontId="3" fillId="0" borderId="20" xfId="0" applyNumberFormat="1" applyFont="1" applyBorder="1" applyAlignment="1">
      <alignment horizontal="center" vertical="center" wrapText="1"/>
    </xf>
    <xf numFmtId="166" fontId="3" fillId="0" borderId="27" xfId="0" applyNumberFormat="1" applyFont="1" applyBorder="1" applyAlignment="1">
      <alignment horizontal="center" vertical="center" wrapText="1"/>
    </xf>
    <xf numFmtId="166" fontId="3" fillId="0" borderId="21" xfId="0" applyNumberFormat="1" applyFont="1" applyBorder="1" applyAlignment="1">
      <alignment horizontal="center" vertical="center" wrapText="1"/>
    </xf>
    <xf numFmtId="0" fontId="6" fillId="33" borderId="0" xfId="54" applyFont="1" applyFill="1" applyAlignment="1">
      <alignment horizontal="left" vertical="center" wrapText="1"/>
      <protection/>
    </xf>
    <xf numFmtId="0" fontId="6" fillId="39" borderId="40" xfId="0" applyFont="1" applyFill="1" applyBorder="1" applyAlignment="1">
      <alignment horizontal="center" vertical="center"/>
    </xf>
    <xf numFmtId="0" fontId="3" fillId="37" borderId="10" xfId="55" applyFont="1" applyFill="1" applyBorder="1" applyAlignment="1">
      <alignment horizontal="center" vertical="center" wrapText="1"/>
      <protection/>
    </xf>
    <xf numFmtId="0" fontId="6" fillId="36" borderId="19"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33" borderId="20" xfId="55" applyFont="1" applyFill="1" applyBorder="1" applyAlignment="1">
      <alignment horizontal="center" vertical="center" wrapText="1"/>
      <protection/>
    </xf>
    <xf numFmtId="0" fontId="3" fillId="33" borderId="21" xfId="55" applyFont="1" applyFill="1" applyBorder="1" applyAlignment="1">
      <alignment horizontal="center" vertical="center" wrapText="1"/>
      <protection/>
    </xf>
    <xf numFmtId="166" fontId="3" fillId="0" borderId="41" xfId="0" applyNumberFormat="1" applyFont="1" applyBorder="1" applyAlignment="1">
      <alignment horizontal="center" vertical="center" wrapText="1"/>
    </xf>
    <xf numFmtId="166" fontId="3" fillId="0" borderId="42" xfId="0" applyNumberFormat="1" applyFont="1" applyBorder="1" applyAlignment="1">
      <alignment horizontal="center" vertical="center" wrapText="1"/>
    </xf>
    <xf numFmtId="166" fontId="3" fillId="0" borderId="43" xfId="0" applyNumberFormat="1" applyFont="1" applyBorder="1" applyAlignment="1">
      <alignment horizontal="center" vertical="center" wrapText="1"/>
    </xf>
    <xf numFmtId="0" fontId="3" fillId="0" borderId="27" xfId="0" applyFont="1" applyBorder="1" applyAlignment="1">
      <alignment horizontal="center" vertical="center"/>
    </xf>
    <xf numFmtId="0" fontId="3" fillId="33" borderId="30" xfId="55" applyFont="1" applyFill="1" applyBorder="1" applyAlignment="1">
      <alignment horizontal="center" vertical="center" wrapText="1"/>
      <protection/>
    </xf>
    <xf numFmtId="0" fontId="3" fillId="33" borderId="31" xfId="55" applyFont="1" applyFill="1" applyBorder="1" applyAlignment="1">
      <alignment horizontal="center" vertical="center" wrapText="1"/>
      <protection/>
    </xf>
    <xf numFmtId="0" fontId="3" fillId="33" borderId="44" xfId="55" applyFont="1" applyFill="1" applyBorder="1" applyAlignment="1">
      <alignment horizontal="center" vertical="center" wrapText="1"/>
      <protection/>
    </xf>
    <xf numFmtId="1" fontId="3" fillId="40" borderId="36" xfId="0" applyNumberFormat="1" applyFont="1" applyFill="1" applyBorder="1" applyAlignment="1">
      <alignment horizontal="center" vertical="center" wrapText="1"/>
    </xf>
    <xf numFmtId="0" fontId="0" fillId="40" borderId="45" xfId="0" applyFont="1" applyFill="1" applyBorder="1" applyAlignment="1">
      <alignment vertical="center"/>
    </xf>
    <xf numFmtId="0" fontId="0" fillId="40" borderId="46" xfId="0" applyFont="1" applyFill="1" applyBorder="1" applyAlignment="1">
      <alignment vertical="center"/>
    </xf>
    <xf numFmtId="0" fontId="3" fillId="33" borderId="41" xfId="54" applyFont="1" applyFill="1" applyBorder="1" applyAlignment="1">
      <alignment horizontal="center" vertical="center" wrapText="1" shrinkToFit="1"/>
      <protection/>
    </xf>
    <xf numFmtId="0" fontId="3" fillId="33" borderId="42" xfId="54" applyFont="1" applyFill="1" applyBorder="1" applyAlignment="1">
      <alignment horizontal="center" vertical="center" wrapText="1" shrinkToFit="1"/>
      <protection/>
    </xf>
    <xf numFmtId="0" fontId="3" fillId="33" borderId="43" xfId="54" applyFont="1" applyFill="1" applyBorder="1" applyAlignment="1">
      <alignment horizontal="center" vertical="center" wrapText="1" shrinkToFit="1"/>
      <protection/>
    </xf>
    <xf numFmtId="175" fontId="3" fillId="38" borderId="35" xfId="0" applyNumberFormat="1" applyFont="1" applyFill="1" applyBorder="1" applyAlignment="1">
      <alignment horizontal="center" vertical="center" wrapText="1"/>
    </xf>
    <xf numFmtId="0" fontId="6" fillId="40" borderId="35" xfId="0" applyFont="1" applyFill="1" applyBorder="1" applyAlignment="1">
      <alignment horizontal="center" vertical="center" wrapText="1"/>
    </xf>
    <xf numFmtId="0" fontId="22" fillId="0" borderId="20" xfId="0" applyFont="1" applyBorder="1" applyAlignment="1">
      <alignment horizontal="center" vertical="center"/>
    </xf>
    <xf numFmtId="0" fontId="22" fillId="0" borderId="27" xfId="0" applyFont="1" applyBorder="1" applyAlignment="1">
      <alignment horizontal="center" vertical="center"/>
    </xf>
    <xf numFmtId="0" fontId="22" fillId="0" borderId="47" xfId="0" applyFont="1" applyBorder="1" applyAlignment="1">
      <alignment horizontal="center" vertical="center"/>
    </xf>
    <xf numFmtId="0" fontId="2" fillId="0" borderId="20" xfId="0" applyFont="1" applyBorder="1" applyAlignment="1">
      <alignment horizontal="center" vertical="center" wrapText="1"/>
    </xf>
    <xf numFmtId="0" fontId="0" fillId="0" borderId="21" xfId="0" applyFont="1" applyBorder="1" applyAlignment="1">
      <alignment horizontal="center"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Normalny_Arkusz1_Arkusz2" xfId="54"/>
    <cellStyle name="Normalny_Arkusz2" xfId="55"/>
    <cellStyle name="Normalny_Pakiet 5"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60</xdr:row>
      <xdr:rowOff>0</xdr:rowOff>
    </xdr:from>
    <xdr:ext cx="85725" cy="10382250"/>
    <xdr:sp fLocksText="0">
      <xdr:nvSpPr>
        <xdr:cNvPr id="1" name="Text Box 1"/>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 name="Text Box 2"/>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 name="Text Box 3"/>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4" name="Text Box 4"/>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5" name="Text Box 5"/>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6" name="Text Box 6"/>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7" name="Text Box 7"/>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8" name="Text Box 8"/>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9" name="Text Box 9"/>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0" name="Text Box 10"/>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1" name="Text Box 11"/>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2" name="Text Box 12"/>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3" name="Text Box 13"/>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4" name="Text Box 14"/>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5" name="Text Box 15"/>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6" name="Text Box 16"/>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7" name="Text Box 17"/>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8" name="Text Box 18"/>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19" name="Text Box 19"/>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0" name="Text Box 20"/>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1" name="Text Box 21"/>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2" name="Text Box 22"/>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3" name="Text Box 23"/>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4" name="Text Box 24"/>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5" name="Text Box 25"/>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6" name="Text Box 26"/>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7" name="Text Box 27"/>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8" name="Text Box 28"/>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29" name="Text Box 29"/>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0" name="Text Box 30"/>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1" name="Text Box 31"/>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2" name="Text Box 32"/>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3" name="Text Box 33"/>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4" name="Text Box 34"/>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5" name="Text Box 35"/>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6" name="Text Box 36"/>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7" name="Text Box 37"/>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8" name="Text Box 38"/>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39" name="Text Box 39"/>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85725" cy="10382250"/>
    <xdr:sp fLocksText="0">
      <xdr:nvSpPr>
        <xdr:cNvPr id="40" name="Text Box 40"/>
        <xdr:cNvSpPr txBox="1">
          <a:spLocks noChangeArrowheads="1"/>
        </xdr:cNvSpPr>
      </xdr:nvSpPr>
      <xdr:spPr>
        <a:xfrm>
          <a:off x="4438650" y="23126700"/>
          <a:ext cx="85725" cy="10382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zoomScale="90" zoomScaleNormal="90" zoomScalePageLayoutView="0" workbookViewId="0" topLeftCell="A39">
      <selection activeCell="B86" sqref="B86"/>
    </sheetView>
  </sheetViews>
  <sheetFormatPr defaultColWidth="9.140625" defaultRowHeight="12.75"/>
  <cols>
    <col min="1" max="1" width="4.00390625" style="2" customWidth="1"/>
    <col min="2" max="2" width="48.140625" style="2" customWidth="1"/>
    <col min="3" max="3" width="12.140625" style="2" customWidth="1"/>
    <col min="4" max="4" width="25.28125" style="2" customWidth="1"/>
    <col min="5" max="5" width="8.8515625" style="2" customWidth="1"/>
    <col min="6" max="6" width="11.7109375" style="2" customWidth="1"/>
    <col min="7" max="7" width="14.57421875" style="2" customWidth="1"/>
    <col min="8" max="8" width="6.28125" style="1" customWidth="1"/>
    <col min="9" max="9" width="16.00390625" style="2" customWidth="1"/>
    <col min="10" max="10" width="20.140625" style="2" customWidth="1"/>
    <col min="11" max="16384" width="9.140625" style="2" customWidth="1"/>
  </cols>
  <sheetData>
    <row r="1" spans="2:8" s="12" customFormat="1" ht="11.25" customHeight="1">
      <c r="B1" s="62" t="s">
        <v>44</v>
      </c>
      <c r="C1"/>
      <c r="G1" s="12" t="s">
        <v>43</v>
      </c>
      <c r="H1" s="13"/>
    </row>
    <row r="2" spans="2:9" s="12" customFormat="1" ht="16.5" customHeight="1">
      <c r="B2" s="61"/>
      <c r="C2" s="63" t="s">
        <v>45</v>
      </c>
      <c r="D2"/>
      <c r="E2"/>
      <c r="F2" s="64"/>
      <c r="G2"/>
      <c r="H2" s="61"/>
      <c r="I2" s="61"/>
    </row>
    <row r="3" spans="2:9" s="12" customFormat="1" ht="16.5" customHeight="1">
      <c r="B3" s="61"/>
      <c r="C3" s="61"/>
      <c r="D3" s="61"/>
      <c r="E3" s="61"/>
      <c r="F3" s="61"/>
      <c r="G3" s="61"/>
      <c r="H3" s="61"/>
      <c r="I3" s="61"/>
    </row>
    <row r="4" spans="2:10" s="12" customFormat="1" ht="16.5" customHeight="1">
      <c r="B4" s="65" t="s">
        <v>46</v>
      </c>
      <c r="C4"/>
      <c r="D4"/>
      <c r="E4"/>
      <c r="F4"/>
      <c r="G4" s="64"/>
      <c r="H4"/>
      <c r="I4"/>
      <c r="J4"/>
    </row>
    <row r="5" spans="2:12" s="319" customFormat="1" ht="16.5" customHeight="1">
      <c r="B5" s="320" t="s">
        <v>47</v>
      </c>
      <c r="C5" s="320"/>
      <c r="D5" s="320"/>
      <c r="E5" s="320"/>
      <c r="F5" s="320"/>
      <c r="G5" s="320"/>
      <c r="H5" s="320"/>
      <c r="I5" s="320"/>
      <c r="J5" s="321"/>
      <c r="K5" s="320"/>
      <c r="L5" s="322"/>
    </row>
    <row r="6" spans="2:12" s="319" customFormat="1" ht="16.5" customHeight="1">
      <c r="B6" s="323"/>
      <c r="C6" s="320" t="s">
        <v>48</v>
      </c>
      <c r="D6" s="320"/>
      <c r="E6" s="320"/>
      <c r="F6" s="320"/>
      <c r="G6" s="320"/>
      <c r="H6" s="320"/>
      <c r="I6" s="320"/>
      <c r="J6" s="320"/>
      <c r="K6" s="321"/>
      <c r="L6" s="320"/>
    </row>
    <row r="7" spans="2:12" s="319" customFormat="1" ht="9" customHeight="1">
      <c r="B7" s="323"/>
      <c r="C7" s="320"/>
      <c r="D7" s="320"/>
      <c r="E7" s="320"/>
      <c r="F7" s="320"/>
      <c r="G7" s="320"/>
      <c r="H7" s="320"/>
      <c r="I7" s="320"/>
      <c r="J7" s="320"/>
      <c r="K7" s="321"/>
      <c r="L7" s="320"/>
    </row>
    <row r="8" spans="2:9" s="12" customFormat="1" ht="16.5" customHeight="1">
      <c r="B8" s="333" t="s">
        <v>49</v>
      </c>
      <c r="C8" s="334"/>
      <c r="D8" s="334"/>
      <c r="E8" s="61"/>
      <c r="F8" s="61"/>
      <c r="G8" s="61"/>
      <c r="H8" s="61"/>
      <c r="I8" s="61"/>
    </row>
    <row r="9" s="15" customFormat="1" ht="14.25" customHeight="1">
      <c r="H9" s="20"/>
    </row>
    <row r="10" spans="1:9" s="15" customFormat="1" ht="14.25" customHeight="1" thickBot="1">
      <c r="A10" s="12"/>
      <c r="B10" s="14" t="s">
        <v>18</v>
      </c>
      <c r="C10" s="12"/>
      <c r="D10" s="13"/>
      <c r="E10" s="12"/>
      <c r="F10" s="12"/>
      <c r="G10" s="12"/>
      <c r="H10" s="13"/>
      <c r="I10" s="12"/>
    </row>
    <row r="11" spans="1:10" s="15" customFormat="1" ht="43.5" customHeight="1">
      <c r="A11" s="30" t="s">
        <v>0</v>
      </c>
      <c r="B11" s="31" t="s">
        <v>6</v>
      </c>
      <c r="C11" s="32" t="s">
        <v>7</v>
      </c>
      <c r="D11" s="32" t="s">
        <v>9</v>
      </c>
      <c r="E11" s="33" t="s">
        <v>1</v>
      </c>
      <c r="F11" s="34" t="s">
        <v>4</v>
      </c>
      <c r="G11" s="35" t="s">
        <v>3</v>
      </c>
      <c r="H11" s="36" t="s">
        <v>2</v>
      </c>
      <c r="I11" s="40" t="s">
        <v>8</v>
      </c>
      <c r="J11" s="46" t="s">
        <v>10</v>
      </c>
    </row>
    <row r="12" spans="1:10" s="15" customFormat="1" ht="11.25">
      <c r="A12" s="28">
        <v>1</v>
      </c>
      <c r="B12" s="28">
        <v>2</v>
      </c>
      <c r="C12" s="28">
        <v>3</v>
      </c>
      <c r="D12" s="28">
        <v>4</v>
      </c>
      <c r="E12" s="28">
        <v>5</v>
      </c>
      <c r="F12" s="28">
        <v>6</v>
      </c>
      <c r="G12" s="29">
        <v>7</v>
      </c>
      <c r="H12" s="29">
        <v>8</v>
      </c>
      <c r="I12" s="41">
        <v>9</v>
      </c>
      <c r="J12" s="47">
        <v>10</v>
      </c>
    </row>
    <row r="13" spans="1:10" s="15" customFormat="1" ht="108" customHeight="1">
      <c r="A13" s="25">
        <v>1</v>
      </c>
      <c r="B13" s="53" t="s">
        <v>19</v>
      </c>
      <c r="C13" s="44"/>
      <c r="D13" s="5">
        <v>4</v>
      </c>
      <c r="E13" s="5" t="s">
        <v>22</v>
      </c>
      <c r="F13" s="16"/>
      <c r="G13" s="6">
        <f aca="true" t="shared" si="0" ref="G13:G24">F13*D13</f>
        <v>0</v>
      </c>
      <c r="H13" s="17">
        <v>8</v>
      </c>
      <c r="I13" s="6">
        <f aca="true" t="shared" si="1" ref="I13:I24">G13*1.08</f>
        <v>0</v>
      </c>
      <c r="J13" s="43"/>
    </row>
    <row r="14" spans="1:10" s="15" customFormat="1" ht="92.25" customHeight="1">
      <c r="A14" s="25">
        <v>2</v>
      </c>
      <c r="B14" s="53" t="s">
        <v>20</v>
      </c>
      <c r="C14" s="44"/>
      <c r="D14" s="26">
        <v>2</v>
      </c>
      <c r="E14" s="26" t="s">
        <v>22</v>
      </c>
      <c r="F14" s="16"/>
      <c r="G14" s="6">
        <f t="shared" si="0"/>
        <v>0</v>
      </c>
      <c r="H14" s="17">
        <v>8</v>
      </c>
      <c r="I14" s="6">
        <f t="shared" si="1"/>
        <v>0</v>
      </c>
      <c r="J14" s="43"/>
    </row>
    <row r="15" spans="1:10" s="15" customFormat="1" ht="113.25" customHeight="1">
      <c r="A15" s="25">
        <v>3</v>
      </c>
      <c r="B15" s="53" t="s">
        <v>26</v>
      </c>
      <c r="C15" s="44"/>
      <c r="D15" s="39">
        <v>10</v>
      </c>
      <c r="E15" s="27" t="s">
        <v>22</v>
      </c>
      <c r="F15" s="16"/>
      <c r="G15" s="6">
        <f t="shared" si="0"/>
        <v>0</v>
      </c>
      <c r="H15" s="17">
        <v>8</v>
      </c>
      <c r="I15" s="6">
        <f t="shared" si="1"/>
        <v>0</v>
      </c>
      <c r="J15" s="43"/>
    </row>
    <row r="16" spans="1:10" s="15" customFormat="1" ht="96" customHeight="1">
      <c r="A16" s="25">
        <v>4</v>
      </c>
      <c r="B16" s="53" t="s">
        <v>27</v>
      </c>
      <c r="C16" s="44"/>
      <c r="D16" s="26">
        <v>2</v>
      </c>
      <c r="E16" s="26" t="s">
        <v>22</v>
      </c>
      <c r="F16" s="16"/>
      <c r="G16" s="6">
        <f t="shared" si="0"/>
        <v>0</v>
      </c>
      <c r="H16" s="17">
        <v>8</v>
      </c>
      <c r="I16" s="6">
        <f t="shared" si="1"/>
        <v>0</v>
      </c>
      <c r="J16" s="43"/>
    </row>
    <row r="17" spans="1:10" s="15" customFormat="1" ht="183.75" customHeight="1">
      <c r="A17" s="25">
        <v>5</v>
      </c>
      <c r="B17" s="53" t="s">
        <v>28</v>
      </c>
      <c r="C17" s="44"/>
      <c r="D17" s="5">
        <v>2</v>
      </c>
      <c r="E17" s="5" t="s">
        <v>22</v>
      </c>
      <c r="F17" s="16"/>
      <c r="G17" s="6">
        <f t="shared" si="0"/>
        <v>0</v>
      </c>
      <c r="H17" s="17">
        <v>8</v>
      </c>
      <c r="I17" s="6">
        <f t="shared" si="1"/>
        <v>0</v>
      </c>
      <c r="J17" s="43"/>
    </row>
    <row r="18" spans="1:10" s="15" customFormat="1" ht="186.75" customHeight="1">
      <c r="A18" s="25">
        <v>6</v>
      </c>
      <c r="B18" s="56" t="s">
        <v>29</v>
      </c>
      <c r="C18" s="44"/>
      <c r="D18" s="26">
        <v>2</v>
      </c>
      <c r="E18" s="26" t="s">
        <v>22</v>
      </c>
      <c r="F18" s="16"/>
      <c r="G18" s="6">
        <f t="shared" si="0"/>
        <v>0</v>
      </c>
      <c r="H18" s="17">
        <v>8</v>
      </c>
      <c r="I18" s="6">
        <f t="shared" si="1"/>
        <v>0</v>
      </c>
      <c r="J18" s="43"/>
    </row>
    <row r="19" spans="1:10" s="15" customFormat="1" ht="98.25" customHeight="1">
      <c r="A19" s="25">
        <v>7</v>
      </c>
      <c r="B19" s="53" t="s">
        <v>30</v>
      </c>
      <c r="C19" s="44"/>
      <c r="D19" s="54">
        <v>1</v>
      </c>
      <c r="E19" s="55" t="s">
        <v>22</v>
      </c>
      <c r="F19" s="16"/>
      <c r="G19" s="6">
        <f t="shared" si="0"/>
        <v>0</v>
      </c>
      <c r="H19" s="17">
        <v>8</v>
      </c>
      <c r="I19" s="6">
        <f t="shared" si="1"/>
        <v>0</v>
      </c>
      <c r="J19" s="43"/>
    </row>
    <row r="20" spans="1:10" s="15" customFormat="1" ht="75.75" customHeight="1">
      <c r="A20" s="25">
        <v>8</v>
      </c>
      <c r="B20" s="53" t="s">
        <v>31</v>
      </c>
      <c r="C20" s="44"/>
      <c r="D20" s="54">
        <v>1</v>
      </c>
      <c r="E20" s="55" t="s">
        <v>22</v>
      </c>
      <c r="F20" s="16"/>
      <c r="G20" s="6">
        <f t="shared" si="0"/>
        <v>0</v>
      </c>
      <c r="H20" s="17">
        <v>8</v>
      </c>
      <c r="I20" s="6">
        <f t="shared" si="1"/>
        <v>0</v>
      </c>
      <c r="J20" s="43"/>
    </row>
    <row r="21" spans="1:10" s="15" customFormat="1" ht="69.75" customHeight="1">
      <c r="A21" s="25">
        <v>9</v>
      </c>
      <c r="B21" s="53" t="s">
        <v>32</v>
      </c>
      <c r="C21" s="44"/>
      <c r="D21" s="54">
        <v>1</v>
      </c>
      <c r="E21" s="55" t="s">
        <v>22</v>
      </c>
      <c r="F21" s="16"/>
      <c r="G21" s="6">
        <f t="shared" si="0"/>
        <v>0</v>
      </c>
      <c r="H21" s="17">
        <v>8</v>
      </c>
      <c r="I21" s="6">
        <f t="shared" si="1"/>
        <v>0</v>
      </c>
      <c r="J21" s="43"/>
    </row>
    <row r="22" spans="1:10" s="15" customFormat="1" ht="102" customHeight="1">
      <c r="A22" s="25">
        <v>10</v>
      </c>
      <c r="B22" s="53" t="s">
        <v>21</v>
      </c>
      <c r="C22" s="44"/>
      <c r="D22" s="54">
        <v>1</v>
      </c>
      <c r="E22" s="55" t="s">
        <v>22</v>
      </c>
      <c r="F22" s="16"/>
      <c r="G22" s="6">
        <f t="shared" si="0"/>
        <v>0</v>
      </c>
      <c r="H22" s="17">
        <v>8</v>
      </c>
      <c r="I22" s="6">
        <f t="shared" si="1"/>
        <v>0</v>
      </c>
      <c r="J22" s="43"/>
    </row>
    <row r="23" spans="1:10" s="15" customFormat="1" ht="46.5" customHeight="1">
      <c r="A23" s="25">
        <v>11</v>
      </c>
      <c r="B23" s="53" t="s">
        <v>33</v>
      </c>
      <c r="C23" s="44"/>
      <c r="D23" s="54">
        <v>5</v>
      </c>
      <c r="E23" s="55" t="s">
        <v>35</v>
      </c>
      <c r="F23" s="16"/>
      <c r="G23" s="6">
        <f t="shared" si="0"/>
        <v>0</v>
      </c>
      <c r="H23" s="17">
        <v>8</v>
      </c>
      <c r="I23" s="6">
        <f t="shared" si="1"/>
        <v>0</v>
      </c>
      <c r="J23" s="43"/>
    </row>
    <row r="24" spans="1:10" s="15" customFormat="1" ht="42.75" customHeight="1">
      <c r="A24" s="25">
        <v>12</v>
      </c>
      <c r="B24" s="22" t="s">
        <v>34</v>
      </c>
      <c r="C24" s="44"/>
      <c r="D24" s="54">
        <v>10</v>
      </c>
      <c r="E24" s="55" t="s">
        <v>35</v>
      </c>
      <c r="F24" s="16"/>
      <c r="G24" s="6">
        <f t="shared" si="0"/>
        <v>0</v>
      </c>
      <c r="H24" s="17">
        <v>8</v>
      </c>
      <c r="I24" s="6">
        <f t="shared" si="1"/>
        <v>0</v>
      </c>
      <c r="J24" s="43"/>
    </row>
    <row r="25" spans="1:9" s="15" customFormat="1" ht="12" thickBot="1">
      <c r="A25" s="332" t="s">
        <v>5</v>
      </c>
      <c r="B25" s="332"/>
      <c r="C25" s="332"/>
      <c r="D25" s="332"/>
      <c r="E25" s="332"/>
      <c r="F25" s="332"/>
      <c r="G25" s="23">
        <f>SUM(G13:G24)</f>
        <v>0</v>
      </c>
      <c r="H25" s="38"/>
      <c r="I25" s="24">
        <f>SUM(I13:I24)</f>
        <v>0</v>
      </c>
    </row>
    <row r="26" s="15" customFormat="1" ht="11.25">
      <c r="H26" s="20"/>
    </row>
    <row r="27" s="15" customFormat="1" ht="11.25">
      <c r="H27" s="20"/>
    </row>
    <row r="28" spans="2:8" s="15" customFormat="1" ht="12">
      <c r="B28" s="50" t="s">
        <v>15</v>
      </c>
      <c r="C28" s="50"/>
      <c r="D28" s="50"/>
      <c r="E28" s="50"/>
      <c r="F28" s="51"/>
      <c r="G28" s="48"/>
      <c r="H28" s="48"/>
    </row>
    <row r="29" spans="2:8" s="15" customFormat="1" ht="12">
      <c r="B29" s="50" t="s">
        <v>16</v>
      </c>
      <c r="C29" s="50"/>
      <c r="D29" s="50"/>
      <c r="E29" s="50"/>
      <c r="F29" s="51"/>
      <c r="G29" s="48"/>
      <c r="H29" s="48"/>
    </row>
    <row r="30" spans="2:8" s="15" customFormat="1" ht="12">
      <c r="B30" s="50" t="s">
        <v>17</v>
      </c>
      <c r="C30" s="50"/>
      <c r="D30" s="50"/>
      <c r="E30" s="50"/>
      <c r="F30" s="51"/>
      <c r="G30" s="48"/>
      <c r="H30" s="48"/>
    </row>
    <row r="31" s="15" customFormat="1" ht="11.25">
      <c r="H31" s="20"/>
    </row>
    <row r="32" s="15" customFormat="1" ht="11.25">
      <c r="H32" s="20"/>
    </row>
    <row r="33" spans="1:9" s="15" customFormat="1" ht="13.5" thickBot="1">
      <c r="A33" s="2"/>
      <c r="B33" s="21" t="s">
        <v>36</v>
      </c>
      <c r="C33" s="2"/>
      <c r="D33" s="2"/>
      <c r="E33" s="2"/>
      <c r="F33" s="2"/>
      <c r="G33" s="2"/>
      <c r="H33" s="1"/>
      <c r="I33" s="2"/>
    </row>
    <row r="34" spans="1:10" ht="34.5">
      <c r="A34" s="30" t="s">
        <v>0</v>
      </c>
      <c r="B34" s="31" t="s">
        <v>6</v>
      </c>
      <c r="C34" s="32" t="s">
        <v>7</v>
      </c>
      <c r="D34" s="32" t="s">
        <v>12</v>
      </c>
      <c r="E34" s="33" t="s">
        <v>1</v>
      </c>
      <c r="F34" s="34" t="s">
        <v>4</v>
      </c>
      <c r="G34" s="35" t="s">
        <v>3</v>
      </c>
      <c r="H34" s="36" t="s">
        <v>2</v>
      </c>
      <c r="I34" s="37" t="s">
        <v>8</v>
      </c>
      <c r="J34" s="46" t="s">
        <v>10</v>
      </c>
    </row>
    <row r="35" spans="1:10" ht="12">
      <c r="A35" s="28">
        <v>1</v>
      </c>
      <c r="B35" s="28">
        <v>2</v>
      </c>
      <c r="C35" s="28">
        <v>3</v>
      </c>
      <c r="D35" s="28">
        <v>4</v>
      </c>
      <c r="E35" s="28">
        <v>5</v>
      </c>
      <c r="F35" s="28">
        <v>6</v>
      </c>
      <c r="G35" s="29">
        <v>7</v>
      </c>
      <c r="H35" s="29">
        <v>8</v>
      </c>
      <c r="I35" s="28">
        <v>9</v>
      </c>
      <c r="J35" s="47">
        <v>10</v>
      </c>
    </row>
    <row r="36" spans="1:10" ht="81" customHeight="1">
      <c r="A36" s="25">
        <v>1</v>
      </c>
      <c r="B36" s="53" t="s">
        <v>38</v>
      </c>
      <c r="C36" s="44"/>
      <c r="D36" s="5">
        <v>10</v>
      </c>
      <c r="E36" s="5" t="s">
        <v>35</v>
      </c>
      <c r="F36" s="16"/>
      <c r="G36" s="6">
        <f>F36*D36</f>
        <v>0</v>
      </c>
      <c r="H36" s="17">
        <v>8</v>
      </c>
      <c r="I36" s="42">
        <f>G36*1.08</f>
        <v>0</v>
      </c>
      <c r="J36" s="43"/>
    </row>
    <row r="37" spans="1:10" ht="82.5" customHeight="1">
      <c r="A37" s="10">
        <f>A36+1</f>
        <v>2</v>
      </c>
      <c r="B37" s="22" t="s">
        <v>41</v>
      </c>
      <c r="C37" s="45"/>
      <c r="D37" s="26">
        <v>1</v>
      </c>
      <c r="E37" s="26" t="s">
        <v>22</v>
      </c>
      <c r="F37" s="16"/>
      <c r="G37" s="6">
        <f>F37*D37</f>
        <v>0</v>
      </c>
      <c r="H37" s="17">
        <v>8</v>
      </c>
      <c r="I37" s="6">
        <f>G37*1.08</f>
        <v>0</v>
      </c>
      <c r="J37" s="43"/>
    </row>
    <row r="38" spans="1:10" ht="69" customHeight="1">
      <c r="A38" s="10">
        <v>3</v>
      </c>
      <c r="B38" s="53" t="s">
        <v>42</v>
      </c>
      <c r="C38" s="45"/>
      <c r="D38" s="26">
        <v>2</v>
      </c>
      <c r="E38" s="26" t="s">
        <v>22</v>
      </c>
      <c r="F38" s="16"/>
      <c r="G38" s="6">
        <f>F38*D38</f>
        <v>0</v>
      </c>
      <c r="H38" s="17">
        <v>8</v>
      </c>
      <c r="I38" s="42">
        <f>G38*1.08</f>
        <v>0</v>
      </c>
      <c r="J38" s="43"/>
    </row>
    <row r="39" spans="1:10" ht="12.75" thickBot="1">
      <c r="A39" s="329" t="s">
        <v>5</v>
      </c>
      <c r="B39" s="330"/>
      <c r="C39" s="330"/>
      <c r="D39" s="330"/>
      <c r="E39" s="330"/>
      <c r="F39" s="331"/>
      <c r="G39" s="23">
        <f>SUM(G36:G38)</f>
        <v>0</v>
      </c>
      <c r="H39" s="38"/>
      <c r="I39" s="24">
        <f>SUM(I36:I38)</f>
        <v>0</v>
      </c>
      <c r="J39" s="43"/>
    </row>
    <row r="40" spans="1:9" ht="4.5" customHeight="1">
      <c r="A40" s="11"/>
      <c r="B40" s="7"/>
      <c r="C40" s="8"/>
      <c r="D40" s="8"/>
      <c r="E40" s="9"/>
      <c r="F40" s="18"/>
      <c r="G40" s="3"/>
      <c r="H40" s="19"/>
      <c r="I40" s="3"/>
    </row>
    <row r="41" spans="2:6" ht="12">
      <c r="B41" s="50" t="s">
        <v>15</v>
      </c>
      <c r="C41" s="50"/>
      <c r="D41" s="50"/>
      <c r="E41" s="50"/>
      <c r="F41" s="51"/>
    </row>
    <row r="42" spans="2:6" ht="12">
      <c r="B42" s="50" t="s">
        <v>16</v>
      </c>
      <c r="C42" s="50"/>
      <c r="D42" s="50"/>
      <c r="E42" s="50"/>
      <c r="F42" s="51"/>
    </row>
    <row r="43" spans="2:6" ht="12">
      <c r="B43" s="50" t="s">
        <v>17</v>
      </c>
      <c r="C43" s="50"/>
      <c r="D43" s="50"/>
      <c r="E43" s="50"/>
      <c r="F43" s="51"/>
    </row>
    <row r="46" ht="13.5" thickBot="1">
      <c r="B46" s="21" t="s">
        <v>39</v>
      </c>
    </row>
    <row r="47" spans="1:10" ht="34.5">
      <c r="A47" s="30" t="s">
        <v>0</v>
      </c>
      <c r="B47" s="31" t="s">
        <v>6</v>
      </c>
      <c r="C47" s="32" t="s">
        <v>7</v>
      </c>
      <c r="D47" s="32" t="s">
        <v>14</v>
      </c>
      <c r="E47" s="33" t="s">
        <v>1</v>
      </c>
      <c r="F47" s="34" t="s">
        <v>4</v>
      </c>
      <c r="G47" s="35" t="s">
        <v>3</v>
      </c>
      <c r="H47" s="36" t="s">
        <v>2</v>
      </c>
      <c r="I47" s="37" t="s">
        <v>8</v>
      </c>
      <c r="J47" s="46" t="s">
        <v>10</v>
      </c>
    </row>
    <row r="48" spans="1:10" ht="12">
      <c r="A48" s="28">
        <v>1</v>
      </c>
      <c r="B48" s="28">
        <v>2</v>
      </c>
      <c r="C48" s="28">
        <v>3</v>
      </c>
      <c r="D48" s="28">
        <v>4</v>
      </c>
      <c r="E48" s="28">
        <v>5</v>
      </c>
      <c r="F48" s="28">
        <v>6</v>
      </c>
      <c r="G48" s="29">
        <v>7</v>
      </c>
      <c r="H48" s="29">
        <v>8</v>
      </c>
      <c r="I48" s="28">
        <v>9</v>
      </c>
      <c r="J48" s="47">
        <v>10</v>
      </c>
    </row>
    <row r="49" spans="1:10" ht="61.5" customHeight="1">
      <c r="A49" s="25">
        <v>1</v>
      </c>
      <c r="B49" s="4" t="s">
        <v>37</v>
      </c>
      <c r="C49" s="44"/>
      <c r="D49" s="5">
        <v>20</v>
      </c>
      <c r="E49" s="49" t="s">
        <v>35</v>
      </c>
      <c r="F49" s="16"/>
      <c r="G49" s="6">
        <f>F49*D49</f>
        <v>0</v>
      </c>
      <c r="H49" s="17">
        <v>8</v>
      </c>
      <c r="I49" s="6">
        <f>G49*1.08</f>
        <v>0</v>
      </c>
      <c r="J49" s="43"/>
    </row>
    <row r="50" spans="1:10" ht="12.75" thickBot="1">
      <c r="A50" s="329" t="s">
        <v>5</v>
      </c>
      <c r="B50" s="330"/>
      <c r="C50" s="330"/>
      <c r="D50" s="330"/>
      <c r="E50" s="330"/>
      <c r="F50" s="331"/>
      <c r="G50" s="23">
        <f>SUM(G49:G49)</f>
        <v>0</v>
      </c>
      <c r="H50" s="38"/>
      <c r="I50" s="24">
        <f>SUM(I49:I49)</f>
        <v>0</v>
      </c>
      <c r="J50" s="43"/>
    </row>
    <row r="52" spans="2:6" ht="12">
      <c r="B52" s="50" t="s">
        <v>15</v>
      </c>
      <c r="C52" s="50"/>
      <c r="D52" s="50"/>
      <c r="E52" s="50"/>
      <c r="F52" s="51"/>
    </row>
    <row r="53" spans="2:6" ht="12">
      <c r="B53" s="50" t="s">
        <v>16</v>
      </c>
      <c r="C53" s="50"/>
      <c r="D53" s="50"/>
      <c r="E53" s="50"/>
      <c r="F53" s="51"/>
    </row>
    <row r="54" spans="2:6" ht="12">
      <c r="B54" s="50" t="s">
        <v>17</v>
      </c>
      <c r="C54" s="50"/>
      <c r="D54" s="50"/>
      <c r="E54" s="50"/>
      <c r="F54" s="51"/>
    </row>
    <row r="55" spans="2:6" ht="12">
      <c r="B55" s="52"/>
      <c r="C55" s="52"/>
      <c r="D55" s="52"/>
      <c r="E55" s="52"/>
      <c r="F55" s="52"/>
    </row>
    <row r="56" ht="13.5" thickBot="1">
      <c r="B56" s="21" t="s">
        <v>40</v>
      </c>
    </row>
    <row r="57" spans="1:10" ht="34.5">
      <c r="A57" s="30" t="s">
        <v>0</v>
      </c>
      <c r="B57" s="31" t="s">
        <v>6</v>
      </c>
      <c r="C57" s="32" t="s">
        <v>7</v>
      </c>
      <c r="D57" s="32" t="s">
        <v>13</v>
      </c>
      <c r="E57" s="33" t="s">
        <v>1</v>
      </c>
      <c r="F57" s="34" t="s">
        <v>4</v>
      </c>
      <c r="G57" s="35" t="s">
        <v>3</v>
      </c>
      <c r="H57" s="36" t="s">
        <v>2</v>
      </c>
      <c r="I57" s="37" t="s">
        <v>8</v>
      </c>
      <c r="J57" s="46" t="s">
        <v>10</v>
      </c>
    </row>
    <row r="58" spans="1:10" ht="12">
      <c r="A58" s="28">
        <v>1</v>
      </c>
      <c r="B58" s="28">
        <v>2</v>
      </c>
      <c r="C58" s="28">
        <v>3</v>
      </c>
      <c r="D58" s="28">
        <v>4</v>
      </c>
      <c r="E58" s="28">
        <v>5</v>
      </c>
      <c r="F58" s="28">
        <v>6</v>
      </c>
      <c r="G58" s="29">
        <v>7</v>
      </c>
      <c r="H58" s="29">
        <v>8</v>
      </c>
      <c r="I58" s="28">
        <v>9</v>
      </c>
      <c r="J58" s="47">
        <v>10</v>
      </c>
    </row>
    <row r="59" spans="1:10" ht="72">
      <c r="A59" s="25">
        <v>1</v>
      </c>
      <c r="B59" s="60" t="s">
        <v>23</v>
      </c>
      <c r="C59" s="44"/>
      <c r="D59" s="57">
        <v>2</v>
      </c>
      <c r="E59" s="5" t="s">
        <v>11</v>
      </c>
      <c r="F59" s="16"/>
      <c r="G59" s="6">
        <f>F59*D59</f>
        <v>0</v>
      </c>
      <c r="H59" s="17">
        <v>8</v>
      </c>
      <c r="I59" s="42">
        <f>G59*1.08</f>
        <v>0</v>
      </c>
      <c r="J59" s="43"/>
    </row>
    <row r="60" spans="1:10" ht="81" customHeight="1">
      <c r="A60" s="25">
        <v>2</v>
      </c>
      <c r="B60" s="60" t="s">
        <v>24</v>
      </c>
      <c r="C60" s="44"/>
      <c r="D60" s="57">
        <v>3</v>
      </c>
      <c r="E60" s="5" t="s">
        <v>11</v>
      </c>
      <c r="F60" s="16"/>
      <c r="G60" s="6">
        <f>F60*D60</f>
        <v>0</v>
      </c>
      <c r="H60" s="17">
        <v>8</v>
      </c>
      <c r="I60" s="42">
        <f>G60*1.08</f>
        <v>0</v>
      </c>
      <c r="J60" s="43"/>
    </row>
    <row r="61" spans="1:10" ht="93.75" customHeight="1">
      <c r="A61" s="10">
        <v>3</v>
      </c>
      <c r="B61" s="60" t="s">
        <v>25</v>
      </c>
      <c r="C61" s="45"/>
      <c r="D61" s="58">
        <v>1</v>
      </c>
      <c r="E61" s="59" t="s">
        <v>11</v>
      </c>
      <c r="F61" s="16"/>
      <c r="G61" s="6">
        <f>F61*D61</f>
        <v>0</v>
      </c>
      <c r="H61" s="17">
        <v>8</v>
      </c>
      <c r="I61" s="42">
        <f>G61*1.08</f>
        <v>0</v>
      </c>
      <c r="J61" s="43"/>
    </row>
    <row r="62" spans="1:10" ht="12.75" thickBot="1">
      <c r="A62" s="329" t="s">
        <v>5</v>
      </c>
      <c r="B62" s="330"/>
      <c r="C62" s="330"/>
      <c r="D62" s="330"/>
      <c r="E62" s="330"/>
      <c r="F62" s="331"/>
      <c r="G62" s="23">
        <f>SUM(G59:G61)</f>
        <v>0</v>
      </c>
      <c r="H62" s="38"/>
      <c r="I62" s="24">
        <f>SUM(I59:I61)</f>
        <v>0</v>
      </c>
      <c r="J62" s="43"/>
    </row>
    <row r="63" spans="1:10" ht="12">
      <c r="A63"/>
      <c r="B63"/>
      <c r="C63"/>
      <c r="D63"/>
      <c r="E63"/>
      <c r="F63"/>
      <c r="G63"/>
      <c r="H63"/>
      <c r="I63"/>
      <c r="J63"/>
    </row>
    <row r="64" spans="2:10" ht="12">
      <c r="B64" s="50" t="s">
        <v>15</v>
      </c>
      <c r="C64" s="50"/>
      <c r="D64" s="50"/>
      <c r="E64" s="50"/>
      <c r="F64"/>
      <c r="G64"/>
      <c r="H64"/>
      <c r="I64"/>
      <c r="J64"/>
    </row>
    <row r="65" spans="2:10" ht="12">
      <c r="B65" s="50" t="s">
        <v>16</v>
      </c>
      <c r="C65" s="50"/>
      <c r="D65" s="50"/>
      <c r="E65" s="50"/>
      <c r="F65"/>
      <c r="G65"/>
      <c r="H65"/>
      <c r="I65"/>
      <c r="J65"/>
    </row>
    <row r="66" spans="2:10" ht="12">
      <c r="B66" s="50" t="s">
        <v>17</v>
      </c>
      <c r="C66" s="50"/>
      <c r="D66" s="50"/>
      <c r="E66" s="50"/>
      <c r="F66"/>
      <c r="G66"/>
      <c r="H66"/>
      <c r="I66"/>
      <c r="J66"/>
    </row>
    <row r="67" spans="1:6" ht="12">
      <c r="A67" s="52"/>
      <c r="B67" s="52"/>
      <c r="C67" s="52"/>
      <c r="D67" s="52"/>
      <c r="E67" s="52"/>
      <c r="F67" s="52"/>
    </row>
    <row r="68" ht="12">
      <c r="H68" s="2"/>
    </row>
    <row r="69" ht="12">
      <c r="H69" s="2"/>
    </row>
    <row r="70" ht="12">
      <c r="H70" s="2"/>
    </row>
    <row r="71" ht="12">
      <c r="H71" s="2"/>
    </row>
    <row r="72" ht="12">
      <c r="H72" s="2"/>
    </row>
    <row r="73" ht="12">
      <c r="H73" s="2"/>
    </row>
    <row r="74" ht="12">
      <c r="H74" s="2"/>
    </row>
    <row r="75" ht="12">
      <c r="H75" s="2"/>
    </row>
    <row r="76" ht="12">
      <c r="H76" s="2"/>
    </row>
    <row r="77" ht="12">
      <c r="H77" s="2"/>
    </row>
    <row r="78" ht="12">
      <c r="H78" s="2"/>
    </row>
    <row r="79" ht="12">
      <c r="H79" s="2"/>
    </row>
    <row r="80" ht="12">
      <c r="H80" s="2"/>
    </row>
    <row r="81" ht="12">
      <c r="H81" s="2"/>
    </row>
    <row r="82" ht="12">
      <c r="H82" s="2"/>
    </row>
    <row r="83" ht="12">
      <c r="H83" s="2"/>
    </row>
  </sheetData>
  <sheetProtection/>
  <mergeCells count="5">
    <mergeCell ref="A50:F50"/>
    <mergeCell ref="A39:F39"/>
    <mergeCell ref="A25:F25"/>
    <mergeCell ref="A62:F62"/>
    <mergeCell ref="B8:D8"/>
  </mergeCells>
  <printOptions/>
  <pageMargins left="0.75" right="0.75" top="1" bottom="1" header="0.5" footer="0.5"/>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K217"/>
  <sheetViews>
    <sheetView zoomScale="110" zoomScaleNormal="110" zoomScalePageLayoutView="0" workbookViewId="0" topLeftCell="A3">
      <selection activeCell="G224" sqref="G224"/>
    </sheetView>
  </sheetViews>
  <sheetFormatPr defaultColWidth="9.140625" defaultRowHeight="12.75"/>
  <cols>
    <col min="1" max="1" width="4.8515625" style="0" customWidth="1"/>
    <col min="2" max="2" width="32.140625" style="0" customWidth="1"/>
    <col min="3" max="3" width="11.8515625" style="0" customWidth="1"/>
    <col min="4" max="4" width="11.7109375" style="0" customWidth="1"/>
    <col min="6" max="6" width="12.140625" style="0" customWidth="1"/>
    <col min="7" max="7" width="12.00390625" style="0" customWidth="1"/>
    <col min="8" max="8" width="6.57421875" style="0" customWidth="1"/>
    <col min="9" max="9" width="13.00390625" style="0" customWidth="1"/>
    <col min="10" max="10" width="19.8515625" style="0" customWidth="1"/>
  </cols>
  <sheetData>
    <row r="1" spans="1:9" ht="12.75">
      <c r="A1" s="12"/>
      <c r="B1" s="62" t="s">
        <v>44</v>
      </c>
      <c r="D1" s="12"/>
      <c r="E1" s="12"/>
      <c r="F1" s="12"/>
      <c r="G1" s="12" t="s">
        <v>43</v>
      </c>
      <c r="H1" s="13"/>
      <c r="I1" s="12"/>
    </row>
    <row r="2" spans="1:9" ht="14.25">
      <c r="A2" s="12"/>
      <c r="B2" s="61"/>
      <c r="C2" s="63" t="s">
        <v>45</v>
      </c>
      <c r="F2" s="64"/>
      <c r="H2" s="61"/>
      <c r="I2" s="61"/>
    </row>
    <row r="3" spans="1:9" ht="12">
      <c r="A3" s="12"/>
      <c r="B3" s="61"/>
      <c r="C3" s="61"/>
      <c r="D3" s="61"/>
      <c r="E3" s="61"/>
      <c r="F3" s="61"/>
      <c r="G3" s="61"/>
      <c r="H3" s="61"/>
      <c r="I3" s="61"/>
    </row>
    <row r="4" spans="1:7" ht="12.75">
      <c r="A4" s="12"/>
      <c r="B4" s="65" t="s">
        <v>46</v>
      </c>
      <c r="G4" s="64"/>
    </row>
    <row r="5" spans="1:9" ht="9.75" customHeight="1">
      <c r="A5" s="12"/>
      <c r="B5" s="61"/>
      <c r="C5" s="61"/>
      <c r="D5" s="61"/>
      <c r="E5" s="61"/>
      <c r="F5" s="61"/>
      <c r="G5" s="61"/>
      <c r="H5" s="61"/>
      <c r="I5" s="61"/>
    </row>
    <row r="6" spans="1:11" ht="15" customHeight="1">
      <c r="A6" s="319"/>
      <c r="B6" s="320" t="s">
        <v>121</v>
      </c>
      <c r="C6" s="320"/>
      <c r="D6" s="320"/>
      <c r="E6" s="320"/>
      <c r="F6" s="320"/>
      <c r="G6" s="320"/>
      <c r="H6" s="320"/>
      <c r="I6" s="320"/>
      <c r="J6" s="98"/>
      <c r="K6" s="98"/>
    </row>
    <row r="7" spans="1:11" ht="15" customHeight="1">
      <c r="A7" s="319"/>
      <c r="B7" s="323"/>
      <c r="C7" s="320" t="s">
        <v>120</v>
      </c>
      <c r="D7" s="320"/>
      <c r="E7" s="320"/>
      <c r="F7" s="320"/>
      <c r="G7" s="320"/>
      <c r="H7" s="320"/>
      <c r="I7" s="320"/>
      <c r="J7" s="98"/>
      <c r="K7" s="98"/>
    </row>
    <row r="8" spans="1:9" ht="10.5" customHeight="1">
      <c r="A8" s="12"/>
      <c r="B8" s="68"/>
      <c r="C8" s="66"/>
      <c r="D8" s="66"/>
      <c r="E8" s="66"/>
      <c r="F8" s="66"/>
      <c r="G8" s="67"/>
      <c r="H8" s="66"/>
      <c r="I8" s="66"/>
    </row>
    <row r="9" spans="1:11" ht="12.75" customHeight="1">
      <c r="A9" s="12"/>
      <c r="B9" s="333" t="s">
        <v>49</v>
      </c>
      <c r="C9" s="333"/>
      <c r="D9" s="333"/>
      <c r="E9" s="333"/>
      <c r="F9" s="333"/>
      <c r="G9" s="333"/>
      <c r="H9" s="333"/>
      <c r="I9" s="333"/>
      <c r="J9" s="333"/>
      <c r="K9" s="333"/>
    </row>
    <row r="12" spans="1:11" ht="12.75" thickBot="1">
      <c r="A12" s="12"/>
      <c r="B12" s="14" t="s">
        <v>122</v>
      </c>
      <c r="C12" s="12"/>
      <c r="D12" s="13"/>
      <c r="E12" s="12"/>
      <c r="F12" s="12"/>
      <c r="G12" s="12"/>
      <c r="H12" s="13"/>
      <c r="I12" s="12"/>
      <c r="J12" s="15"/>
      <c r="K12" s="15"/>
    </row>
    <row r="13" spans="1:11" ht="34.5">
      <c r="A13" s="71" t="s">
        <v>0</v>
      </c>
      <c r="B13" s="72" t="s">
        <v>6</v>
      </c>
      <c r="C13" s="73" t="s">
        <v>7</v>
      </c>
      <c r="D13" s="73" t="s">
        <v>9</v>
      </c>
      <c r="E13" s="74" t="s">
        <v>1</v>
      </c>
      <c r="F13" s="75" t="s">
        <v>4</v>
      </c>
      <c r="G13" s="76" t="s">
        <v>3</v>
      </c>
      <c r="H13" s="77" t="s">
        <v>2</v>
      </c>
      <c r="I13" s="78" t="s">
        <v>8</v>
      </c>
      <c r="J13" s="79" t="s">
        <v>10</v>
      </c>
      <c r="K13" s="15"/>
    </row>
    <row r="14" spans="1:11" ht="12">
      <c r="A14" s="80">
        <v>1</v>
      </c>
      <c r="B14" s="80">
        <v>2</v>
      </c>
      <c r="C14" s="80">
        <v>3</v>
      </c>
      <c r="D14" s="80">
        <v>4</v>
      </c>
      <c r="E14" s="80">
        <v>5</v>
      </c>
      <c r="F14" s="80">
        <v>6</v>
      </c>
      <c r="G14" s="81">
        <v>7</v>
      </c>
      <c r="H14" s="81">
        <v>8</v>
      </c>
      <c r="I14" s="82">
        <v>9</v>
      </c>
      <c r="J14" s="83">
        <v>10</v>
      </c>
      <c r="K14" s="15"/>
    </row>
    <row r="15" spans="1:11" ht="57">
      <c r="A15" s="25">
        <v>1</v>
      </c>
      <c r="B15" s="4" t="s">
        <v>51</v>
      </c>
      <c r="C15" s="44"/>
      <c r="D15" s="5">
        <v>10</v>
      </c>
      <c r="E15" s="5" t="s">
        <v>52</v>
      </c>
      <c r="F15" s="16"/>
      <c r="G15" s="6">
        <f>F15*D15</f>
        <v>0</v>
      </c>
      <c r="H15" s="17">
        <v>8</v>
      </c>
      <c r="I15" s="42">
        <f>G15*1.08</f>
        <v>0</v>
      </c>
      <c r="J15" s="43"/>
      <c r="K15" s="15"/>
    </row>
    <row r="16" spans="1:11" ht="45.75">
      <c r="A16" s="10">
        <f>A15+1</f>
        <v>2</v>
      </c>
      <c r="B16" s="22" t="s">
        <v>53</v>
      </c>
      <c r="C16" s="45"/>
      <c r="D16" s="26">
        <v>10</v>
      </c>
      <c r="E16" s="26" t="s">
        <v>52</v>
      </c>
      <c r="F16" s="16"/>
      <c r="G16" s="6">
        <f>F16*D16</f>
        <v>0</v>
      </c>
      <c r="H16" s="17">
        <v>8</v>
      </c>
      <c r="I16" s="42">
        <f>G16*1.08</f>
        <v>0</v>
      </c>
      <c r="J16" s="43"/>
      <c r="K16" s="15"/>
    </row>
    <row r="17" spans="1:11" ht="45.75">
      <c r="A17" s="10">
        <f>A16+1</f>
        <v>3</v>
      </c>
      <c r="B17" s="84" t="s">
        <v>54</v>
      </c>
      <c r="C17" s="85"/>
      <c r="D17" s="39">
        <v>1</v>
      </c>
      <c r="E17" s="27" t="s">
        <v>52</v>
      </c>
      <c r="F17" s="16"/>
      <c r="G17" s="6">
        <f>F17*D17</f>
        <v>0</v>
      </c>
      <c r="H17" s="17">
        <v>23</v>
      </c>
      <c r="I17" s="42">
        <f>G17*1.23</f>
        <v>0</v>
      </c>
      <c r="J17" s="86"/>
      <c r="K17" s="2"/>
    </row>
    <row r="18" spans="1:11" ht="22.5">
      <c r="A18" s="10">
        <v>4</v>
      </c>
      <c r="B18" s="84" t="s">
        <v>55</v>
      </c>
      <c r="C18" s="85"/>
      <c r="D18" s="39">
        <v>2</v>
      </c>
      <c r="E18" s="27" t="s">
        <v>52</v>
      </c>
      <c r="F18" s="16"/>
      <c r="G18" s="6">
        <f>F18*D18</f>
        <v>0</v>
      </c>
      <c r="H18" s="17">
        <v>8</v>
      </c>
      <c r="I18" s="42">
        <f>G18*1.23</f>
        <v>0</v>
      </c>
      <c r="J18" s="86"/>
      <c r="K18" s="2"/>
    </row>
    <row r="19" spans="1:11" ht="34.5">
      <c r="A19" s="10">
        <v>5</v>
      </c>
      <c r="B19" s="87" t="s">
        <v>56</v>
      </c>
      <c r="C19" s="85"/>
      <c r="D19" s="26">
        <v>40</v>
      </c>
      <c r="E19" s="26" t="s">
        <v>52</v>
      </c>
      <c r="F19" s="16"/>
      <c r="G19" s="6">
        <f>F19*D19</f>
        <v>0</v>
      </c>
      <c r="H19" s="17">
        <v>8</v>
      </c>
      <c r="I19" s="42">
        <f>G19*1.23</f>
        <v>0</v>
      </c>
      <c r="J19" s="86"/>
      <c r="K19" s="2"/>
    </row>
    <row r="20" spans="1:11" ht="12.75" thickBot="1">
      <c r="A20" s="329" t="s">
        <v>5</v>
      </c>
      <c r="B20" s="330"/>
      <c r="C20" s="330"/>
      <c r="D20" s="330"/>
      <c r="E20" s="330"/>
      <c r="F20" s="331"/>
      <c r="G20" s="23">
        <f>SUM(G17:G19)</f>
        <v>0</v>
      </c>
      <c r="H20" s="38"/>
      <c r="I20" s="24">
        <f>SUM(I15:I19)</f>
        <v>0</v>
      </c>
      <c r="J20" s="15"/>
      <c r="K20" s="15"/>
    </row>
    <row r="21" spans="1:11" ht="12">
      <c r="A21" s="15"/>
      <c r="B21" s="15"/>
      <c r="C21" s="15"/>
      <c r="D21" s="15"/>
      <c r="E21" s="15"/>
      <c r="F21" s="15"/>
      <c r="G21" s="15"/>
      <c r="H21" s="20"/>
      <c r="I21" s="15"/>
      <c r="J21" s="15"/>
      <c r="K21" s="15"/>
    </row>
    <row r="22" spans="1:11" ht="12">
      <c r="A22" s="15"/>
      <c r="B22" s="50" t="s">
        <v>15</v>
      </c>
      <c r="C22" s="50"/>
      <c r="D22" s="50"/>
      <c r="E22" s="50"/>
      <c r="F22" s="51"/>
      <c r="G22" s="48"/>
      <c r="H22" s="48"/>
      <c r="I22" s="15"/>
      <c r="J22" s="15"/>
      <c r="K22" s="15"/>
    </row>
    <row r="23" spans="1:11" ht="12">
      <c r="A23" s="15"/>
      <c r="B23" s="50" t="s">
        <v>16</v>
      </c>
      <c r="C23" s="50"/>
      <c r="D23" s="50"/>
      <c r="E23" s="50"/>
      <c r="F23" s="51"/>
      <c r="G23" s="48"/>
      <c r="H23" s="48"/>
      <c r="I23" s="15"/>
      <c r="J23" s="15"/>
      <c r="K23" s="15"/>
    </row>
    <row r="24" spans="1:11" ht="12">
      <c r="A24" s="15"/>
      <c r="B24" s="50" t="s">
        <v>17</v>
      </c>
      <c r="C24" s="50"/>
      <c r="D24" s="50"/>
      <c r="E24" s="50"/>
      <c r="F24" s="51"/>
      <c r="G24" s="48"/>
      <c r="H24" s="48"/>
      <c r="I24" s="15"/>
      <c r="J24" s="15"/>
      <c r="K24" s="15"/>
    </row>
    <row r="25" spans="1:11" ht="12">
      <c r="A25" s="15"/>
      <c r="B25" s="15"/>
      <c r="C25" s="15"/>
      <c r="D25" s="15"/>
      <c r="E25" s="15"/>
      <c r="F25" s="15"/>
      <c r="G25" s="15"/>
      <c r="H25" s="20"/>
      <c r="I25" s="15"/>
      <c r="J25" s="15"/>
      <c r="K25" s="15"/>
    </row>
    <row r="26" spans="1:11" ht="12">
      <c r="A26" s="15"/>
      <c r="B26" s="15"/>
      <c r="C26" s="15"/>
      <c r="D26" s="15"/>
      <c r="E26" s="15"/>
      <c r="F26" s="15"/>
      <c r="G26" s="15"/>
      <c r="H26" s="20"/>
      <c r="I26" s="15"/>
      <c r="J26" s="15"/>
      <c r="K26" s="15"/>
    </row>
    <row r="27" spans="1:11" ht="13.5" thickBot="1">
      <c r="A27" s="2"/>
      <c r="B27" s="21" t="s">
        <v>123</v>
      </c>
      <c r="C27" s="2"/>
      <c r="D27" s="2"/>
      <c r="E27" s="2"/>
      <c r="F27" s="2"/>
      <c r="G27" s="2"/>
      <c r="H27" s="1"/>
      <c r="I27" s="2"/>
      <c r="J27" s="15"/>
      <c r="K27" s="15"/>
    </row>
    <row r="28" spans="1:11" ht="34.5">
      <c r="A28" s="71" t="s">
        <v>0</v>
      </c>
      <c r="B28" s="72" t="s">
        <v>6</v>
      </c>
      <c r="C28" s="73" t="s">
        <v>7</v>
      </c>
      <c r="D28" s="73" t="s">
        <v>12</v>
      </c>
      <c r="E28" s="74" t="s">
        <v>1</v>
      </c>
      <c r="F28" s="75" t="s">
        <v>4</v>
      </c>
      <c r="G28" s="76" t="s">
        <v>3</v>
      </c>
      <c r="H28" s="77" t="s">
        <v>2</v>
      </c>
      <c r="I28" s="88" t="s">
        <v>8</v>
      </c>
      <c r="J28" s="79" t="s">
        <v>10</v>
      </c>
      <c r="K28" s="2"/>
    </row>
    <row r="29" spans="1:11" ht="12">
      <c r="A29" s="80">
        <v>1</v>
      </c>
      <c r="B29" s="80">
        <v>2</v>
      </c>
      <c r="C29" s="80">
        <v>3</v>
      </c>
      <c r="D29" s="80">
        <v>4</v>
      </c>
      <c r="E29" s="80">
        <v>5</v>
      </c>
      <c r="F29" s="80">
        <v>6</v>
      </c>
      <c r="G29" s="81">
        <v>7</v>
      </c>
      <c r="H29" s="81">
        <v>8</v>
      </c>
      <c r="I29" s="80">
        <v>9</v>
      </c>
      <c r="J29" s="83">
        <v>10</v>
      </c>
      <c r="K29" s="2"/>
    </row>
    <row r="30" spans="1:11" ht="22.5">
      <c r="A30" s="25">
        <v>1</v>
      </c>
      <c r="B30" s="4" t="s">
        <v>57</v>
      </c>
      <c r="C30" s="44"/>
      <c r="D30" s="5">
        <v>1</v>
      </c>
      <c r="E30" s="5" t="s">
        <v>52</v>
      </c>
      <c r="F30" s="16"/>
      <c r="G30" s="6">
        <f>F30*D30</f>
        <v>0</v>
      </c>
      <c r="H30" s="17">
        <v>8</v>
      </c>
      <c r="I30" s="42">
        <f>G30*1.08</f>
        <v>0</v>
      </c>
      <c r="J30" s="43"/>
      <c r="K30" s="2"/>
    </row>
    <row r="31" spans="1:11" ht="22.5">
      <c r="A31" s="10">
        <f>A30+1</f>
        <v>2</v>
      </c>
      <c r="B31" s="22" t="s">
        <v>58</v>
      </c>
      <c r="C31" s="45"/>
      <c r="D31" s="26">
        <v>1</v>
      </c>
      <c r="E31" s="26" t="s">
        <v>52</v>
      </c>
      <c r="F31" s="16"/>
      <c r="G31" s="6">
        <f>F31*D31</f>
        <v>0</v>
      </c>
      <c r="H31" s="17">
        <v>8</v>
      </c>
      <c r="I31" s="42">
        <f>G31*1.08</f>
        <v>0</v>
      </c>
      <c r="J31" s="43"/>
      <c r="K31" s="2"/>
    </row>
    <row r="32" spans="1:11" ht="22.5">
      <c r="A32" s="10">
        <f>A31+1</f>
        <v>3</v>
      </c>
      <c r="B32" s="84" t="s">
        <v>59</v>
      </c>
      <c r="C32" s="85"/>
      <c r="D32" s="39">
        <v>1</v>
      </c>
      <c r="E32" s="27" t="s">
        <v>52</v>
      </c>
      <c r="F32" s="16"/>
      <c r="G32" s="6">
        <f>F32*D32</f>
        <v>0</v>
      </c>
      <c r="H32" s="17">
        <v>8</v>
      </c>
      <c r="I32" s="42">
        <f>G32*1.08</f>
        <v>0</v>
      </c>
      <c r="J32" s="86"/>
      <c r="K32" s="2"/>
    </row>
    <row r="33" spans="1:11" ht="12.75" thickBot="1">
      <c r="A33" s="329" t="s">
        <v>5</v>
      </c>
      <c r="B33" s="330"/>
      <c r="C33" s="330"/>
      <c r="D33" s="330"/>
      <c r="E33" s="330"/>
      <c r="F33" s="331"/>
      <c r="G33" s="23">
        <f>SUM(G30:G32)</f>
        <v>0</v>
      </c>
      <c r="H33" s="38"/>
      <c r="I33" s="24">
        <f>SUM(I30:I32)</f>
        <v>0</v>
      </c>
      <c r="J33" s="43"/>
      <c r="K33" s="2"/>
    </row>
    <row r="34" spans="1:11" ht="12">
      <c r="A34" s="11"/>
      <c r="B34" s="7"/>
      <c r="C34" s="8"/>
      <c r="D34" s="8"/>
      <c r="E34" s="9"/>
      <c r="F34" s="18"/>
      <c r="G34" s="3"/>
      <c r="H34" s="19"/>
      <c r="I34" s="3"/>
      <c r="J34" s="2"/>
      <c r="K34" s="2"/>
    </row>
    <row r="35" spans="1:11" ht="12">
      <c r="A35" s="2"/>
      <c r="B35" s="50" t="s">
        <v>15</v>
      </c>
      <c r="C35" s="50"/>
      <c r="D35" s="50"/>
      <c r="E35" s="50"/>
      <c r="F35" s="51"/>
      <c r="G35" s="2"/>
      <c r="H35" s="1"/>
      <c r="I35" s="2"/>
      <c r="J35" s="2"/>
      <c r="K35" s="2"/>
    </row>
    <row r="36" spans="1:11" ht="12">
      <c r="A36" s="2"/>
      <c r="B36" s="50" t="s">
        <v>16</v>
      </c>
      <c r="C36" s="50"/>
      <c r="D36" s="50"/>
      <c r="E36" s="50"/>
      <c r="F36" s="51"/>
      <c r="G36" s="2"/>
      <c r="H36" s="1"/>
      <c r="I36" s="2"/>
      <c r="J36" s="2"/>
      <c r="K36" s="2"/>
    </row>
    <row r="37" spans="1:11" ht="12">
      <c r="A37" s="2"/>
      <c r="B37" s="50" t="s">
        <v>17</v>
      </c>
      <c r="C37" s="50"/>
      <c r="D37" s="50"/>
      <c r="E37" s="50"/>
      <c r="F37" s="51"/>
      <c r="G37" s="2"/>
      <c r="H37" s="1"/>
      <c r="I37" s="2"/>
      <c r="J37" s="2"/>
      <c r="K37" s="2"/>
    </row>
    <row r="38" spans="1:11" ht="12">
      <c r="A38" s="2"/>
      <c r="B38" s="2"/>
      <c r="C38" s="2"/>
      <c r="D38" s="2"/>
      <c r="E38" s="2"/>
      <c r="F38" s="2"/>
      <c r="G38" s="2"/>
      <c r="H38" s="1"/>
      <c r="I38" s="2"/>
      <c r="J38" s="2"/>
      <c r="K38" s="2"/>
    </row>
    <row r="39" spans="1:11" ht="12">
      <c r="A39" s="2"/>
      <c r="B39" s="2"/>
      <c r="C39" s="2"/>
      <c r="D39" s="2"/>
      <c r="E39" s="2"/>
      <c r="F39" s="2"/>
      <c r="G39" s="2"/>
      <c r="H39" s="1"/>
      <c r="I39" s="2"/>
      <c r="J39" s="2"/>
      <c r="K39" s="2"/>
    </row>
    <row r="40" spans="1:11" ht="13.5" thickBot="1">
      <c r="A40" s="2"/>
      <c r="B40" s="21" t="s">
        <v>124</v>
      </c>
      <c r="C40" s="2"/>
      <c r="D40" s="2"/>
      <c r="E40" s="2"/>
      <c r="F40" s="2"/>
      <c r="G40" s="2"/>
      <c r="H40" s="1"/>
      <c r="I40" s="2"/>
      <c r="J40" s="2"/>
      <c r="K40" s="2"/>
    </row>
    <row r="41" spans="1:11" ht="76.5" customHeight="1">
      <c r="A41" s="71" t="s">
        <v>0</v>
      </c>
      <c r="B41" s="72" t="s">
        <v>6</v>
      </c>
      <c r="C41" s="73" t="s">
        <v>7</v>
      </c>
      <c r="D41" s="73" t="s">
        <v>13</v>
      </c>
      <c r="E41" s="74" t="s">
        <v>1</v>
      </c>
      <c r="F41" s="75" t="s">
        <v>4</v>
      </c>
      <c r="G41" s="76" t="s">
        <v>3</v>
      </c>
      <c r="H41" s="77" t="s">
        <v>2</v>
      </c>
      <c r="I41" s="88" t="s">
        <v>8</v>
      </c>
      <c r="J41" s="79" t="s">
        <v>10</v>
      </c>
      <c r="K41" s="2"/>
    </row>
    <row r="42" spans="1:11" ht="12">
      <c r="A42" s="80">
        <v>1</v>
      </c>
      <c r="B42" s="80">
        <v>2</v>
      </c>
      <c r="C42" s="80">
        <v>3</v>
      </c>
      <c r="D42" s="80">
        <v>4</v>
      </c>
      <c r="E42" s="80">
        <v>5</v>
      </c>
      <c r="F42" s="80">
        <v>6</v>
      </c>
      <c r="G42" s="81">
        <v>7</v>
      </c>
      <c r="H42" s="81">
        <v>8</v>
      </c>
      <c r="I42" s="80">
        <v>9</v>
      </c>
      <c r="J42" s="83">
        <v>10</v>
      </c>
      <c r="K42" s="2"/>
    </row>
    <row r="43" spans="1:11" ht="375" customHeight="1">
      <c r="A43" s="25">
        <v>1</v>
      </c>
      <c r="B43" s="4" t="s">
        <v>60</v>
      </c>
      <c r="C43" s="44"/>
      <c r="D43" s="5">
        <v>1</v>
      </c>
      <c r="E43" s="5" t="s">
        <v>52</v>
      </c>
      <c r="F43" s="16"/>
      <c r="G43" s="6">
        <f>F43*D43</f>
        <v>0</v>
      </c>
      <c r="H43" s="17">
        <v>8</v>
      </c>
      <c r="I43" s="42">
        <f>G43*1.08</f>
        <v>0</v>
      </c>
      <c r="J43" s="43"/>
      <c r="K43" s="2"/>
    </row>
    <row r="44" spans="1:11" ht="12.75" thickBot="1">
      <c r="A44" s="329" t="s">
        <v>5</v>
      </c>
      <c r="B44" s="330"/>
      <c r="C44" s="330"/>
      <c r="D44" s="330"/>
      <c r="E44" s="330"/>
      <c r="F44" s="331"/>
      <c r="G44" s="23">
        <f>SUM(G43:G43)</f>
        <v>0</v>
      </c>
      <c r="H44" s="38"/>
      <c r="I44" s="24">
        <f>SUM(I43:I43)</f>
        <v>0</v>
      </c>
      <c r="J44" s="43"/>
      <c r="K44" s="2"/>
    </row>
    <row r="45" spans="1:11" ht="12">
      <c r="A45" s="2"/>
      <c r="B45" s="2"/>
      <c r="C45" s="2"/>
      <c r="D45" s="2"/>
      <c r="E45" s="2"/>
      <c r="F45" s="2"/>
      <c r="G45" s="2"/>
      <c r="H45" s="1"/>
      <c r="I45" s="2"/>
      <c r="J45" s="2"/>
      <c r="K45" s="2"/>
    </row>
    <row r="46" spans="1:11" ht="12">
      <c r="A46" s="52"/>
      <c r="B46" s="50" t="s">
        <v>15</v>
      </c>
      <c r="C46" s="50"/>
      <c r="D46" s="50"/>
      <c r="E46" s="50"/>
      <c r="F46" s="89"/>
      <c r="G46" s="2"/>
      <c r="H46" s="1"/>
      <c r="I46" s="2"/>
      <c r="J46" s="2"/>
      <c r="K46" s="2"/>
    </row>
    <row r="47" spans="1:11" ht="12">
      <c r="A47" s="52"/>
      <c r="B47" s="50" t="s">
        <v>16</v>
      </c>
      <c r="C47" s="50"/>
      <c r="D47" s="50"/>
      <c r="E47" s="50"/>
      <c r="F47" s="89"/>
      <c r="G47" s="2"/>
      <c r="H47" s="1"/>
      <c r="I47" s="2"/>
      <c r="J47" s="2"/>
      <c r="K47" s="2"/>
    </row>
    <row r="48" spans="1:11" ht="12">
      <c r="A48" s="52"/>
      <c r="B48" s="50" t="s">
        <v>17</v>
      </c>
      <c r="C48" s="50"/>
      <c r="D48" s="50"/>
      <c r="E48" s="50"/>
      <c r="F48" s="89"/>
      <c r="G48" s="2"/>
      <c r="H48" s="1"/>
      <c r="I48" s="2"/>
      <c r="J48" s="2"/>
      <c r="K48" s="2"/>
    </row>
    <row r="49" spans="1:11" ht="12">
      <c r="A49" s="2"/>
      <c r="B49" s="2"/>
      <c r="C49" s="2"/>
      <c r="D49" s="2"/>
      <c r="E49" s="2"/>
      <c r="F49" s="2"/>
      <c r="G49" s="2"/>
      <c r="H49" s="1"/>
      <c r="I49" s="2"/>
      <c r="J49" s="2"/>
      <c r="K49" s="2"/>
    </row>
    <row r="50" spans="1:11" ht="12">
      <c r="A50" s="2"/>
      <c r="B50" s="2"/>
      <c r="C50" s="2"/>
      <c r="D50" s="2"/>
      <c r="E50" s="2"/>
      <c r="F50" s="2"/>
      <c r="G50" s="2"/>
      <c r="H50" s="1"/>
      <c r="I50" s="2"/>
      <c r="J50" s="2"/>
      <c r="K50" s="2"/>
    </row>
    <row r="51" spans="1:11" ht="13.5" thickBot="1">
      <c r="A51" s="2"/>
      <c r="B51" s="21" t="s">
        <v>125</v>
      </c>
      <c r="C51" s="2"/>
      <c r="D51" s="2"/>
      <c r="E51" s="2"/>
      <c r="F51" s="2"/>
      <c r="G51" s="2"/>
      <c r="H51" s="1"/>
      <c r="I51" s="2"/>
      <c r="J51" s="2"/>
      <c r="K51" s="2"/>
    </row>
    <row r="52" spans="1:11" ht="34.5">
      <c r="A52" s="71" t="s">
        <v>0</v>
      </c>
      <c r="B52" s="72" t="s">
        <v>6</v>
      </c>
      <c r="C52" s="73" t="s">
        <v>7</v>
      </c>
      <c r="D52" s="73" t="s">
        <v>14</v>
      </c>
      <c r="E52" s="74" t="s">
        <v>1</v>
      </c>
      <c r="F52" s="75" t="s">
        <v>4</v>
      </c>
      <c r="G52" s="76" t="s">
        <v>3</v>
      </c>
      <c r="H52" s="77" t="s">
        <v>2</v>
      </c>
      <c r="I52" s="88" t="s">
        <v>8</v>
      </c>
      <c r="J52" s="79" t="s">
        <v>10</v>
      </c>
      <c r="K52" s="2"/>
    </row>
    <row r="53" spans="1:11" ht="12">
      <c r="A53" s="80">
        <v>1</v>
      </c>
      <c r="B53" s="80">
        <v>2</v>
      </c>
      <c r="C53" s="80">
        <v>3</v>
      </c>
      <c r="D53" s="80">
        <v>4</v>
      </c>
      <c r="E53" s="80">
        <v>5</v>
      </c>
      <c r="F53" s="80">
        <v>6</v>
      </c>
      <c r="G53" s="81">
        <v>7</v>
      </c>
      <c r="H53" s="81">
        <v>8</v>
      </c>
      <c r="I53" s="80">
        <v>9</v>
      </c>
      <c r="J53" s="83">
        <v>10</v>
      </c>
      <c r="K53" s="2"/>
    </row>
    <row r="54" spans="1:11" ht="256.5" customHeight="1">
      <c r="A54" s="25">
        <v>1</v>
      </c>
      <c r="B54" s="4" t="s">
        <v>687</v>
      </c>
      <c r="C54" s="44"/>
      <c r="D54" s="5">
        <v>35</v>
      </c>
      <c r="E54" s="5" t="s">
        <v>11</v>
      </c>
      <c r="F54" s="16"/>
      <c r="G54" s="6">
        <f>F54*D54</f>
        <v>0</v>
      </c>
      <c r="H54" s="17">
        <v>8</v>
      </c>
      <c r="I54" s="6">
        <f>G54*1.08</f>
        <v>0</v>
      </c>
      <c r="J54" s="43"/>
      <c r="K54" s="2"/>
    </row>
    <row r="55" spans="1:11" ht="177.75" customHeight="1">
      <c r="A55" s="10">
        <f>A54+1</f>
        <v>2</v>
      </c>
      <c r="B55" s="4" t="s">
        <v>688</v>
      </c>
      <c r="C55" s="45"/>
      <c r="D55" s="26">
        <v>5</v>
      </c>
      <c r="E55" s="26" t="s">
        <v>11</v>
      </c>
      <c r="F55" s="16"/>
      <c r="G55" s="6">
        <f>F55*D55</f>
        <v>0</v>
      </c>
      <c r="H55" s="17">
        <v>8</v>
      </c>
      <c r="I55" s="6">
        <f>G55*1.08</f>
        <v>0</v>
      </c>
      <c r="J55" s="43"/>
      <c r="K55" s="2"/>
    </row>
    <row r="56" spans="1:11" ht="12.75" thickBot="1">
      <c r="A56" s="329" t="s">
        <v>5</v>
      </c>
      <c r="B56" s="330"/>
      <c r="C56" s="330"/>
      <c r="D56" s="330"/>
      <c r="E56" s="330"/>
      <c r="F56" s="331"/>
      <c r="G56" s="23">
        <f>SUM(G54:G55)</f>
        <v>0</v>
      </c>
      <c r="H56" s="38"/>
      <c r="I56" s="24">
        <f>SUM(I54:I55)</f>
        <v>0</v>
      </c>
      <c r="J56" s="43"/>
      <c r="K56" s="2"/>
    </row>
    <row r="57" spans="1:11" ht="12">
      <c r="A57" s="90"/>
      <c r="B57" s="90"/>
      <c r="C57" s="90"/>
      <c r="D57" s="90"/>
      <c r="E57" s="90"/>
      <c r="F57" s="90"/>
      <c r="G57" s="91"/>
      <c r="H57" s="91"/>
      <c r="I57" s="91"/>
      <c r="J57" s="92"/>
      <c r="K57" s="48"/>
    </row>
    <row r="58" spans="1:11" ht="12">
      <c r="A58" s="2"/>
      <c r="B58" s="2"/>
      <c r="C58" s="2"/>
      <c r="D58" s="2"/>
      <c r="E58" s="2"/>
      <c r="F58" s="2"/>
      <c r="G58" s="2"/>
      <c r="H58" s="1"/>
      <c r="I58" s="2"/>
      <c r="J58" s="2"/>
      <c r="K58" s="2"/>
    </row>
    <row r="59" spans="1:11" ht="12">
      <c r="A59" s="2"/>
      <c r="B59" s="50" t="s">
        <v>15</v>
      </c>
      <c r="C59" s="50"/>
      <c r="D59" s="50"/>
      <c r="E59" s="50"/>
      <c r="F59" s="51"/>
      <c r="G59" s="2"/>
      <c r="H59" s="1"/>
      <c r="I59" s="2"/>
      <c r="J59" s="2"/>
      <c r="K59" s="2"/>
    </row>
    <row r="60" spans="1:11" ht="12">
      <c r="A60" s="2"/>
      <c r="B60" s="50" t="s">
        <v>16</v>
      </c>
      <c r="C60" s="50"/>
      <c r="D60" s="50"/>
      <c r="E60" s="50"/>
      <c r="F60" s="51"/>
      <c r="G60" s="2"/>
      <c r="H60" s="1"/>
      <c r="I60" s="2"/>
      <c r="J60" s="2"/>
      <c r="K60" s="2"/>
    </row>
    <row r="61" spans="1:11" ht="12">
      <c r="A61" s="2"/>
      <c r="B61" s="50" t="s">
        <v>17</v>
      </c>
      <c r="C61" s="50"/>
      <c r="D61" s="50"/>
      <c r="E61" s="50"/>
      <c r="F61" s="51"/>
      <c r="G61" s="2"/>
      <c r="H61" s="1"/>
      <c r="I61" s="2"/>
      <c r="J61" s="2"/>
      <c r="K61" s="2"/>
    </row>
    <row r="62" spans="1:11" ht="12">
      <c r="A62" s="2"/>
      <c r="B62" s="52"/>
      <c r="C62" s="52"/>
      <c r="D62" s="52"/>
      <c r="E62" s="52"/>
      <c r="F62" s="52"/>
      <c r="G62" s="2"/>
      <c r="H62" s="1"/>
      <c r="I62" s="2"/>
      <c r="J62" s="2"/>
      <c r="K62" s="2"/>
    </row>
    <row r="63" spans="1:11" ht="12">
      <c r="A63" s="2"/>
      <c r="B63" s="2"/>
      <c r="C63" s="2"/>
      <c r="D63" s="2"/>
      <c r="E63" s="2"/>
      <c r="F63" s="2"/>
      <c r="G63" s="2"/>
      <c r="H63" s="1"/>
      <c r="I63" s="2"/>
      <c r="J63" s="2"/>
      <c r="K63" s="2"/>
    </row>
    <row r="64" spans="1:11" ht="13.5" thickBot="1">
      <c r="A64" s="2"/>
      <c r="B64" s="21" t="s">
        <v>126</v>
      </c>
      <c r="C64" s="2"/>
      <c r="D64" s="2"/>
      <c r="E64" s="2"/>
      <c r="F64" s="2"/>
      <c r="G64" s="2"/>
      <c r="H64" s="1"/>
      <c r="I64" s="2"/>
      <c r="J64" s="2"/>
      <c r="K64" s="2"/>
    </row>
    <row r="65" spans="1:11" ht="34.5">
      <c r="A65" s="71" t="s">
        <v>0</v>
      </c>
      <c r="B65" s="72" t="s">
        <v>6</v>
      </c>
      <c r="C65" s="73" t="s">
        <v>7</v>
      </c>
      <c r="D65" s="73" t="s">
        <v>61</v>
      </c>
      <c r="E65" s="74" t="s">
        <v>1</v>
      </c>
      <c r="F65" s="75" t="s">
        <v>4</v>
      </c>
      <c r="G65" s="76" t="s">
        <v>3</v>
      </c>
      <c r="H65" s="77" t="s">
        <v>2</v>
      </c>
      <c r="I65" s="88" t="s">
        <v>8</v>
      </c>
      <c r="J65" s="79" t="s">
        <v>10</v>
      </c>
      <c r="K65" s="2"/>
    </row>
    <row r="66" spans="1:11" ht="12">
      <c r="A66" s="28">
        <v>1</v>
      </c>
      <c r="B66" s="28">
        <v>2</v>
      </c>
      <c r="C66" s="28">
        <v>3</v>
      </c>
      <c r="D66" s="28">
        <v>4</v>
      </c>
      <c r="E66" s="28">
        <v>5</v>
      </c>
      <c r="F66" s="28">
        <v>6</v>
      </c>
      <c r="G66" s="29">
        <v>7</v>
      </c>
      <c r="H66" s="29">
        <v>8</v>
      </c>
      <c r="I66" s="28">
        <v>9</v>
      </c>
      <c r="J66" s="47">
        <v>10</v>
      </c>
      <c r="K66" s="2"/>
    </row>
    <row r="67" spans="1:11" ht="123" customHeight="1">
      <c r="A67" s="25">
        <v>1</v>
      </c>
      <c r="B67" s="4" t="s">
        <v>62</v>
      </c>
      <c r="C67" s="44"/>
      <c r="D67" s="93">
        <v>350</v>
      </c>
      <c r="E67" s="5" t="s">
        <v>52</v>
      </c>
      <c r="F67" s="16"/>
      <c r="G67" s="6">
        <f>F67*D67</f>
        <v>0</v>
      </c>
      <c r="H67" s="17">
        <v>8</v>
      </c>
      <c r="I67" s="6">
        <f>G67*1.08</f>
        <v>0</v>
      </c>
      <c r="J67" s="43"/>
      <c r="K67" s="2"/>
    </row>
    <row r="68" spans="1:11" ht="94.5" customHeight="1">
      <c r="A68" s="10">
        <f>A67+1</f>
        <v>2</v>
      </c>
      <c r="B68" s="4" t="s">
        <v>63</v>
      </c>
      <c r="C68" s="45"/>
      <c r="D68" s="93">
        <v>20</v>
      </c>
      <c r="E68" s="5" t="s">
        <v>52</v>
      </c>
      <c r="F68" s="16"/>
      <c r="G68" s="6">
        <f>F68*D68</f>
        <v>0</v>
      </c>
      <c r="H68" s="17">
        <v>8</v>
      </c>
      <c r="I68" s="6">
        <f>G68*1.08</f>
        <v>0</v>
      </c>
      <c r="J68" s="43"/>
      <c r="K68" s="2"/>
    </row>
    <row r="69" spans="1:11" ht="12.75" thickBot="1">
      <c r="A69" s="329" t="s">
        <v>5</v>
      </c>
      <c r="B69" s="330"/>
      <c r="C69" s="330"/>
      <c r="D69" s="330"/>
      <c r="E69" s="330"/>
      <c r="F69" s="331"/>
      <c r="G69" s="23">
        <f>SUM(G67:G68)</f>
        <v>0</v>
      </c>
      <c r="H69" s="38"/>
      <c r="I69" s="24">
        <f>SUM(I67:I68)</f>
        <v>0</v>
      </c>
      <c r="J69" s="43"/>
      <c r="K69" s="2"/>
    </row>
    <row r="70" spans="1:11" ht="12">
      <c r="A70" s="2"/>
      <c r="B70" s="2"/>
      <c r="C70" s="2"/>
      <c r="D70" s="2"/>
      <c r="E70" s="2"/>
      <c r="F70" s="2"/>
      <c r="G70" s="2"/>
      <c r="H70" s="1"/>
      <c r="I70" s="2"/>
      <c r="J70" s="2"/>
      <c r="K70" s="2"/>
    </row>
    <row r="71" spans="1:11" ht="12">
      <c r="A71" s="52"/>
      <c r="B71" s="50" t="s">
        <v>15</v>
      </c>
      <c r="C71" s="50"/>
      <c r="D71" s="50"/>
      <c r="E71" s="50"/>
      <c r="F71" s="51"/>
      <c r="G71" s="2"/>
      <c r="H71" s="1"/>
      <c r="I71" s="2"/>
      <c r="J71" s="2"/>
      <c r="K71" s="2"/>
    </row>
    <row r="72" spans="1:11" ht="12">
      <c r="A72" s="52"/>
      <c r="B72" s="50" t="s">
        <v>16</v>
      </c>
      <c r="C72" s="50"/>
      <c r="D72" s="50"/>
      <c r="E72" s="50"/>
      <c r="F72" s="51"/>
      <c r="G72" s="2"/>
      <c r="H72" s="1"/>
      <c r="I72" s="2"/>
      <c r="J72" s="2"/>
      <c r="K72" s="2"/>
    </row>
    <row r="73" spans="1:11" ht="12">
      <c r="A73" s="52"/>
      <c r="B73" s="50" t="s">
        <v>17</v>
      </c>
      <c r="C73" s="50"/>
      <c r="D73" s="50"/>
      <c r="E73" s="50"/>
      <c r="F73" s="51"/>
      <c r="G73" s="2"/>
      <c r="H73" s="1"/>
      <c r="I73" s="2"/>
      <c r="J73" s="2"/>
      <c r="K73" s="2"/>
    </row>
    <row r="74" spans="1:11" ht="12">
      <c r="A74" s="52"/>
      <c r="B74" s="52"/>
      <c r="C74" s="52"/>
      <c r="D74" s="52"/>
      <c r="E74" s="52"/>
      <c r="F74" s="52"/>
      <c r="G74" s="2"/>
      <c r="H74" s="1"/>
      <c r="I74" s="2"/>
      <c r="J74" s="2"/>
      <c r="K74" s="2"/>
    </row>
    <row r="75" spans="1:11" ht="12">
      <c r="A75" s="52"/>
      <c r="B75" s="52"/>
      <c r="C75" s="52"/>
      <c r="D75" s="52"/>
      <c r="E75" s="52"/>
      <c r="F75" s="52"/>
      <c r="G75" s="2"/>
      <c r="H75" s="1"/>
      <c r="I75" s="2"/>
      <c r="J75" s="2"/>
      <c r="K75" s="2"/>
    </row>
    <row r="76" spans="1:11" ht="13.5" thickBot="1">
      <c r="A76" s="52"/>
      <c r="B76" s="21" t="s">
        <v>127</v>
      </c>
      <c r="C76" s="52"/>
      <c r="D76" s="52"/>
      <c r="E76" s="52"/>
      <c r="F76" s="52"/>
      <c r="G76" s="2"/>
      <c r="H76" s="1"/>
      <c r="I76" s="2"/>
      <c r="J76" s="2"/>
      <c r="K76" s="2"/>
    </row>
    <row r="77" spans="1:11" ht="34.5">
      <c r="A77" s="71" t="s">
        <v>0</v>
      </c>
      <c r="B77" s="72" t="s">
        <v>6</v>
      </c>
      <c r="C77" s="73" t="s">
        <v>7</v>
      </c>
      <c r="D77" s="73" t="s">
        <v>61</v>
      </c>
      <c r="E77" s="74" t="s">
        <v>1</v>
      </c>
      <c r="F77" s="75" t="s">
        <v>4</v>
      </c>
      <c r="G77" s="76" t="s">
        <v>3</v>
      </c>
      <c r="H77" s="77" t="s">
        <v>2</v>
      </c>
      <c r="I77" s="88" t="s">
        <v>8</v>
      </c>
      <c r="J77" s="79" t="s">
        <v>10</v>
      </c>
      <c r="K77" s="2"/>
    </row>
    <row r="78" spans="1:11" ht="12">
      <c r="A78" s="28">
        <v>1</v>
      </c>
      <c r="B78" s="28">
        <v>2</v>
      </c>
      <c r="C78" s="28">
        <v>3</v>
      </c>
      <c r="D78" s="28">
        <v>4</v>
      </c>
      <c r="E78" s="28">
        <v>5</v>
      </c>
      <c r="F78" s="28">
        <v>6</v>
      </c>
      <c r="G78" s="29">
        <v>7</v>
      </c>
      <c r="H78" s="29">
        <v>8</v>
      </c>
      <c r="I78" s="28">
        <v>9</v>
      </c>
      <c r="J78" s="47">
        <v>10</v>
      </c>
      <c r="K78" s="2"/>
    </row>
    <row r="79" spans="1:11" ht="31.5" customHeight="1">
      <c r="A79" s="25">
        <v>1</v>
      </c>
      <c r="B79" s="4" t="s">
        <v>64</v>
      </c>
      <c r="C79" s="44"/>
      <c r="D79" s="5">
        <v>5</v>
      </c>
      <c r="E79" s="5" t="s">
        <v>65</v>
      </c>
      <c r="F79" s="16"/>
      <c r="G79" s="6">
        <f aca="true" t="shared" si="0" ref="G79:G89">F79*D79</f>
        <v>0</v>
      </c>
      <c r="H79" s="17">
        <v>8</v>
      </c>
      <c r="I79" s="6">
        <f>G79*1.08</f>
        <v>0</v>
      </c>
      <c r="J79" s="43"/>
      <c r="K79" s="2"/>
    </row>
    <row r="80" spans="1:11" ht="51" customHeight="1">
      <c r="A80" s="10">
        <f>A79+1</f>
        <v>2</v>
      </c>
      <c r="B80" s="87" t="s">
        <v>66</v>
      </c>
      <c r="C80" s="45"/>
      <c r="D80" s="26">
        <v>30</v>
      </c>
      <c r="E80" s="26" t="s">
        <v>65</v>
      </c>
      <c r="F80" s="16"/>
      <c r="G80" s="6">
        <f t="shared" si="0"/>
        <v>0</v>
      </c>
      <c r="H80" s="17">
        <v>8</v>
      </c>
      <c r="I80" s="6">
        <f aca="true" t="shared" si="1" ref="I80:I89">G80*1.08</f>
        <v>0</v>
      </c>
      <c r="J80" s="43"/>
      <c r="K80" s="2"/>
    </row>
    <row r="81" spans="1:11" ht="48" customHeight="1">
      <c r="A81" s="10">
        <f>A80+1</f>
        <v>3</v>
      </c>
      <c r="B81" s="22" t="s">
        <v>67</v>
      </c>
      <c r="C81" s="85"/>
      <c r="D81" s="39">
        <v>5</v>
      </c>
      <c r="E81" s="27" t="s">
        <v>65</v>
      </c>
      <c r="F81" s="16"/>
      <c r="G81" s="6">
        <f t="shared" si="0"/>
        <v>0</v>
      </c>
      <c r="H81" s="17">
        <v>8</v>
      </c>
      <c r="I81" s="6">
        <f t="shared" si="1"/>
        <v>0</v>
      </c>
      <c r="J81" s="86"/>
      <c r="K81" s="2"/>
    </row>
    <row r="82" spans="1:11" ht="33.75" customHeight="1">
      <c r="A82" s="10">
        <f>A81+1</f>
        <v>4</v>
      </c>
      <c r="B82" s="22" t="s">
        <v>68</v>
      </c>
      <c r="C82" s="45"/>
      <c r="D82" s="39">
        <v>5</v>
      </c>
      <c r="E82" s="27" t="s">
        <v>65</v>
      </c>
      <c r="F82" s="16"/>
      <c r="G82" s="6">
        <f t="shared" si="0"/>
        <v>0</v>
      </c>
      <c r="H82" s="17">
        <v>8</v>
      </c>
      <c r="I82" s="6">
        <f t="shared" si="1"/>
        <v>0</v>
      </c>
      <c r="J82" s="86"/>
      <c r="K82" s="2"/>
    </row>
    <row r="83" spans="1:11" ht="57" customHeight="1">
      <c r="A83" s="10">
        <f>A82+1</f>
        <v>5</v>
      </c>
      <c r="B83" s="22" t="s">
        <v>69</v>
      </c>
      <c r="C83" s="85"/>
      <c r="D83" s="39">
        <v>2</v>
      </c>
      <c r="E83" s="27" t="s">
        <v>65</v>
      </c>
      <c r="F83" s="16"/>
      <c r="G83" s="6">
        <f t="shared" si="0"/>
        <v>0</v>
      </c>
      <c r="H83" s="17">
        <v>8</v>
      </c>
      <c r="I83" s="6">
        <f t="shared" si="1"/>
        <v>0</v>
      </c>
      <c r="J83" s="86"/>
      <c r="K83" s="2"/>
    </row>
    <row r="84" spans="1:11" ht="43.5" customHeight="1">
      <c r="A84" s="10">
        <v>6</v>
      </c>
      <c r="B84" s="22" t="s">
        <v>70</v>
      </c>
      <c r="C84" s="85"/>
      <c r="D84" s="39">
        <v>15</v>
      </c>
      <c r="E84" s="27" t="s">
        <v>65</v>
      </c>
      <c r="F84" s="16"/>
      <c r="G84" s="6">
        <f t="shared" si="0"/>
        <v>0</v>
      </c>
      <c r="H84" s="17">
        <v>8</v>
      </c>
      <c r="I84" s="6">
        <f t="shared" si="1"/>
        <v>0</v>
      </c>
      <c r="J84" s="86"/>
      <c r="K84" s="2"/>
    </row>
    <row r="85" spans="1:11" ht="50.25" customHeight="1">
      <c r="A85" s="10">
        <v>7</v>
      </c>
      <c r="B85" s="22" t="s">
        <v>71</v>
      </c>
      <c r="C85" s="85"/>
      <c r="D85" s="39">
        <v>1</v>
      </c>
      <c r="E85" s="27" t="s">
        <v>52</v>
      </c>
      <c r="F85" s="16"/>
      <c r="G85" s="6">
        <f t="shared" si="0"/>
        <v>0</v>
      </c>
      <c r="H85" s="17">
        <v>8</v>
      </c>
      <c r="I85" s="6">
        <f t="shared" si="1"/>
        <v>0</v>
      </c>
      <c r="J85" s="86"/>
      <c r="K85" s="2"/>
    </row>
    <row r="86" spans="1:11" ht="28.5" customHeight="1">
      <c r="A86" s="10">
        <v>8</v>
      </c>
      <c r="B86" s="22" t="s">
        <v>72</v>
      </c>
      <c r="C86" s="85"/>
      <c r="D86" s="39">
        <v>2</v>
      </c>
      <c r="E86" s="27" t="s">
        <v>65</v>
      </c>
      <c r="F86" s="16"/>
      <c r="G86" s="6">
        <f t="shared" si="0"/>
        <v>0</v>
      </c>
      <c r="H86" s="17">
        <v>8</v>
      </c>
      <c r="I86" s="6">
        <f t="shared" si="1"/>
        <v>0</v>
      </c>
      <c r="J86" s="86"/>
      <c r="K86" s="2"/>
    </row>
    <row r="87" spans="1:11" ht="65.25" customHeight="1">
      <c r="A87" s="10">
        <v>9</v>
      </c>
      <c r="B87" s="22" t="s">
        <v>73</v>
      </c>
      <c r="C87" s="85"/>
      <c r="D87" s="39">
        <v>15</v>
      </c>
      <c r="E87" s="27" t="s">
        <v>65</v>
      </c>
      <c r="F87" s="16"/>
      <c r="G87" s="6">
        <f t="shared" si="0"/>
        <v>0</v>
      </c>
      <c r="H87" s="17">
        <v>8</v>
      </c>
      <c r="I87" s="6">
        <f t="shared" si="1"/>
        <v>0</v>
      </c>
      <c r="J87" s="86"/>
      <c r="K87" s="2"/>
    </row>
    <row r="88" spans="1:11" ht="27" customHeight="1">
      <c r="A88" s="10">
        <v>10</v>
      </c>
      <c r="B88" s="22" t="s">
        <v>74</v>
      </c>
      <c r="C88" s="85"/>
      <c r="D88" s="39">
        <v>5</v>
      </c>
      <c r="E88" s="27" t="s">
        <v>65</v>
      </c>
      <c r="F88" s="16"/>
      <c r="G88" s="6">
        <f t="shared" si="0"/>
        <v>0</v>
      </c>
      <c r="H88" s="17">
        <v>8</v>
      </c>
      <c r="I88" s="6">
        <f t="shared" si="1"/>
        <v>0</v>
      </c>
      <c r="J88" s="86"/>
      <c r="K88" s="2"/>
    </row>
    <row r="89" spans="1:11" ht="48" customHeight="1">
      <c r="A89" s="10">
        <v>11</v>
      </c>
      <c r="B89" s="22" t="s">
        <v>75</v>
      </c>
      <c r="C89" s="85"/>
      <c r="D89" s="39">
        <v>5</v>
      </c>
      <c r="E89" s="27" t="s">
        <v>65</v>
      </c>
      <c r="F89" s="16"/>
      <c r="G89" s="6">
        <f t="shared" si="0"/>
        <v>0</v>
      </c>
      <c r="H89" s="17">
        <v>8</v>
      </c>
      <c r="I89" s="6">
        <f t="shared" si="1"/>
        <v>0</v>
      </c>
      <c r="J89" s="86"/>
      <c r="K89" s="2"/>
    </row>
    <row r="90" spans="1:11" ht="12.75" thickBot="1">
      <c r="A90" s="329" t="s">
        <v>5</v>
      </c>
      <c r="B90" s="330"/>
      <c r="C90" s="330"/>
      <c r="D90" s="330"/>
      <c r="E90" s="330"/>
      <c r="F90" s="331"/>
      <c r="G90" s="23">
        <f>SUM(G79:G89)</f>
        <v>0</v>
      </c>
      <c r="H90" s="38"/>
      <c r="I90" s="24">
        <f>SUM(I79:I89)</f>
        <v>0</v>
      </c>
      <c r="J90" s="43"/>
      <c r="K90" s="2"/>
    </row>
    <row r="91" spans="1:11" ht="12">
      <c r="A91" s="52"/>
      <c r="B91" s="52"/>
      <c r="C91" s="52"/>
      <c r="D91" s="52"/>
      <c r="E91" s="52"/>
      <c r="F91" s="52"/>
      <c r="G91" s="2"/>
      <c r="H91" s="1"/>
      <c r="I91" s="2"/>
      <c r="J91" s="2"/>
      <c r="K91" s="2"/>
    </row>
    <row r="92" spans="1:11" ht="12">
      <c r="A92" s="52"/>
      <c r="B92" s="50" t="s">
        <v>15</v>
      </c>
      <c r="C92" s="50"/>
      <c r="D92" s="50"/>
      <c r="E92" s="50"/>
      <c r="F92" s="51"/>
      <c r="G92" s="2"/>
      <c r="H92" s="1"/>
      <c r="I92" s="2"/>
      <c r="J92" s="2"/>
      <c r="K92" s="2"/>
    </row>
    <row r="93" spans="1:11" ht="12">
      <c r="A93" s="52"/>
      <c r="B93" s="50" t="s">
        <v>16</v>
      </c>
      <c r="C93" s="50"/>
      <c r="D93" s="50"/>
      <c r="E93" s="50"/>
      <c r="F93" s="51"/>
      <c r="G93" s="2"/>
      <c r="H93" s="1"/>
      <c r="I93" s="2"/>
      <c r="J93" s="2"/>
      <c r="K93" s="2"/>
    </row>
    <row r="94" spans="1:11" ht="12">
      <c r="A94" s="52"/>
      <c r="B94" s="50" t="s">
        <v>17</v>
      </c>
      <c r="C94" s="50"/>
      <c r="D94" s="50"/>
      <c r="E94" s="50"/>
      <c r="F94" s="51"/>
      <c r="G94" s="2"/>
      <c r="H94" s="1"/>
      <c r="I94" s="2"/>
      <c r="J94" s="2"/>
      <c r="K94" s="2"/>
    </row>
    <row r="95" spans="1:11" ht="12">
      <c r="A95" s="52"/>
      <c r="B95" s="52"/>
      <c r="C95" s="52"/>
      <c r="D95" s="52"/>
      <c r="E95" s="52"/>
      <c r="F95" s="52"/>
      <c r="G95" s="2"/>
      <c r="H95" s="1"/>
      <c r="I95" s="2"/>
      <c r="J95" s="2"/>
      <c r="K95" s="2"/>
    </row>
    <row r="96" spans="1:11" ht="12">
      <c r="A96" s="2"/>
      <c r="B96" s="2"/>
      <c r="C96" s="2"/>
      <c r="D96" s="2"/>
      <c r="E96" s="2"/>
      <c r="F96" s="2"/>
      <c r="G96" s="2"/>
      <c r="H96" s="1"/>
      <c r="I96" s="2"/>
      <c r="J96" s="2"/>
      <c r="K96" s="2"/>
    </row>
    <row r="97" spans="1:11" ht="13.5" thickBot="1">
      <c r="A97" s="2"/>
      <c r="B97" s="21" t="s">
        <v>135</v>
      </c>
      <c r="C97" s="2"/>
      <c r="D97" s="2"/>
      <c r="E97" s="2"/>
      <c r="F97" s="2"/>
      <c r="G97" s="2"/>
      <c r="H97" s="1"/>
      <c r="I97" s="2"/>
      <c r="J97" s="2"/>
      <c r="K97" s="2"/>
    </row>
    <row r="98" spans="1:11" ht="34.5">
      <c r="A98" s="71" t="s">
        <v>0</v>
      </c>
      <c r="B98" s="72" t="s">
        <v>6</v>
      </c>
      <c r="C98" s="73" t="s">
        <v>7</v>
      </c>
      <c r="D98" s="73" t="s">
        <v>61</v>
      </c>
      <c r="E98" s="74" t="s">
        <v>1</v>
      </c>
      <c r="F98" s="75" t="s">
        <v>4</v>
      </c>
      <c r="G98" s="76" t="s">
        <v>3</v>
      </c>
      <c r="H98" s="77" t="s">
        <v>2</v>
      </c>
      <c r="I98" s="88" t="s">
        <v>8</v>
      </c>
      <c r="J98" s="79" t="s">
        <v>10</v>
      </c>
      <c r="K98" s="2"/>
    </row>
    <row r="99" spans="1:11" ht="12">
      <c r="A99" s="28">
        <v>1</v>
      </c>
      <c r="B99" s="28">
        <v>2</v>
      </c>
      <c r="C99" s="28">
        <v>3</v>
      </c>
      <c r="D99" s="28">
        <v>4</v>
      </c>
      <c r="E99" s="28">
        <v>5</v>
      </c>
      <c r="F99" s="28">
        <v>6</v>
      </c>
      <c r="G99" s="29">
        <v>7</v>
      </c>
      <c r="H99" s="29">
        <v>8</v>
      </c>
      <c r="I99" s="28">
        <v>9</v>
      </c>
      <c r="J99" s="47">
        <v>10</v>
      </c>
      <c r="K99" s="2"/>
    </row>
    <row r="100" spans="1:11" ht="69">
      <c r="A100" s="25">
        <v>1</v>
      </c>
      <c r="B100" s="4" t="s">
        <v>76</v>
      </c>
      <c r="C100" s="44"/>
      <c r="D100" s="5">
        <v>7</v>
      </c>
      <c r="E100" s="5" t="s">
        <v>52</v>
      </c>
      <c r="F100" s="16"/>
      <c r="G100" s="6">
        <f aca="true" t="shared" si="2" ref="G100:G113">F100*D100</f>
        <v>0</v>
      </c>
      <c r="H100" s="17">
        <v>8</v>
      </c>
      <c r="I100" s="6">
        <f>G100*1.08</f>
        <v>0</v>
      </c>
      <c r="J100" s="43"/>
      <c r="K100" s="2"/>
    </row>
    <row r="101" spans="1:11" ht="57">
      <c r="A101" s="10">
        <f>A100+1</f>
        <v>2</v>
      </c>
      <c r="B101" s="22" t="s">
        <v>77</v>
      </c>
      <c r="C101" s="45"/>
      <c r="D101" s="26">
        <v>3</v>
      </c>
      <c r="E101" s="26" t="s">
        <v>65</v>
      </c>
      <c r="F101" s="16"/>
      <c r="G101" s="6">
        <f t="shared" si="2"/>
        <v>0</v>
      </c>
      <c r="H101" s="17">
        <v>8</v>
      </c>
      <c r="I101" s="6">
        <f aca="true" t="shared" si="3" ref="I101:I113">G101*1.08</f>
        <v>0</v>
      </c>
      <c r="J101" s="43"/>
      <c r="K101" s="2"/>
    </row>
    <row r="102" spans="1:11" ht="57">
      <c r="A102" s="10">
        <f>A101+1</f>
        <v>3</v>
      </c>
      <c r="B102" s="22" t="s">
        <v>78</v>
      </c>
      <c r="C102" s="85"/>
      <c r="D102" s="26">
        <v>7</v>
      </c>
      <c r="E102" s="26" t="s">
        <v>52</v>
      </c>
      <c r="F102" s="16"/>
      <c r="G102" s="6">
        <f t="shared" si="2"/>
        <v>0</v>
      </c>
      <c r="H102" s="17">
        <v>8</v>
      </c>
      <c r="I102" s="6">
        <f t="shared" si="3"/>
        <v>0</v>
      </c>
      <c r="J102" s="86"/>
      <c r="K102" s="2"/>
    </row>
    <row r="103" spans="1:11" ht="57">
      <c r="A103" s="10">
        <f>A102+1</f>
        <v>4</v>
      </c>
      <c r="B103" s="22" t="s">
        <v>79</v>
      </c>
      <c r="C103" s="45"/>
      <c r="D103" s="26">
        <v>3</v>
      </c>
      <c r="E103" s="26" t="s">
        <v>65</v>
      </c>
      <c r="F103" s="16"/>
      <c r="G103" s="6">
        <f t="shared" si="2"/>
        <v>0</v>
      </c>
      <c r="H103" s="17">
        <v>8</v>
      </c>
      <c r="I103" s="6">
        <f t="shared" si="3"/>
        <v>0</v>
      </c>
      <c r="J103" s="86"/>
      <c r="K103" s="2"/>
    </row>
    <row r="104" spans="1:11" ht="57">
      <c r="A104" s="10">
        <f>A103+1</f>
        <v>5</v>
      </c>
      <c r="B104" s="22" t="s">
        <v>80</v>
      </c>
      <c r="C104" s="85"/>
      <c r="D104" s="26">
        <v>4</v>
      </c>
      <c r="E104" s="26" t="s">
        <v>65</v>
      </c>
      <c r="F104" s="16"/>
      <c r="G104" s="6">
        <f t="shared" si="2"/>
        <v>0</v>
      </c>
      <c r="H104" s="17">
        <v>8</v>
      </c>
      <c r="I104" s="6">
        <f t="shared" si="3"/>
        <v>0</v>
      </c>
      <c r="J104" s="86"/>
      <c r="K104" s="2"/>
    </row>
    <row r="105" spans="1:11" ht="34.5">
      <c r="A105" s="10">
        <v>6</v>
      </c>
      <c r="B105" s="22" t="s">
        <v>81</v>
      </c>
      <c r="C105" s="85"/>
      <c r="D105" s="26">
        <v>1</v>
      </c>
      <c r="E105" s="26" t="s">
        <v>82</v>
      </c>
      <c r="F105" s="16"/>
      <c r="G105" s="6">
        <f t="shared" si="2"/>
        <v>0</v>
      </c>
      <c r="H105" s="17">
        <v>8</v>
      </c>
      <c r="I105" s="6">
        <f t="shared" si="3"/>
        <v>0</v>
      </c>
      <c r="J105" s="86"/>
      <c r="K105" s="2"/>
    </row>
    <row r="106" spans="1:11" ht="34.5">
      <c r="A106" s="10">
        <v>7</v>
      </c>
      <c r="B106" s="22" t="s">
        <v>83</v>
      </c>
      <c r="C106" s="85"/>
      <c r="D106" s="26">
        <v>1</v>
      </c>
      <c r="E106" s="26" t="s">
        <v>82</v>
      </c>
      <c r="F106" s="16"/>
      <c r="G106" s="6">
        <f t="shared" si="2"/>
        <v>0</v>
      </c>
      <c r="H106" s="17">
        <v>8</v>
      </c>
      <c r="I106" s="6">
        <f t="shared" si="3"/>
        <v>0</v>
      </c>
      <c r="J106" s="86"/>
      <c r="K106" s="2"/>
    </row>
    <row r="107" spans="1:11" ht="22.5">
      <c r="A107" s="10">
        <v>8</v>
      </c>
      <c r="B107" s="84" t="s">
        <v>84</v>
      </c>
      <c r="C107" s="85"/>
      <c r="D107" s="39">
        <v>2</v>
      </c>
      <c r="E107" s="27" t="s">
        <v>82</v>
      </c>
      <c r="F107" s="16"/>
      <c r="G107" s="6">
        <f t="shared" si="2"/>
        <v>0</v>
      </c>
      <c r="H107" s="17">
        <v>8</v>
      </c>
      <c r="I107" s="6">
        <f t="shared" si="3"/>
        <v>0</v>
      </c>
      <c r="J107" s="86"/>
      <c r="K107" s="2"/>
    </row>
    <row r="108" spans="1:11" ht="34.5">
      <c r="A108" s="10"/>
      <c r="B108" s="84" t="s">
        <v>85</v>
      </c>
      <c r="C108" s="85"/>
      <c r="D108" s="39">
        <v>1</v>
      </c>
      <c r="E108" s="27" t="s">
        <v>82</v>
      </c>
      <c r="F108" s="16"/>
      <c r="G108" s="6">
        <f t="shared" si="2"/>
        <v>0</v>
      </c>
      <c r="H108" s="17"/>
      <c r="I108" s="6">
        <f t="shared" si="3"/>
        <v>0</v>
      </c>
      <c r="J108" s="86"/>
      <c r="K108" s="2"/>
    </row>
    <row r="109" spans="1:11" ht="45.75">
      <c r="A109" s="10"/>
      <c r="B109" s="84" t="s">
        <v>86</v>
      </c>
      <c r="C109" s="85"/>
      <c r="D109" s="39">
        <v>2</v>
      </c>
      <c r="E109" s="27" t="s">
        <v>82</v>
      </c>
      <c r="F109" s="16"/>
      <c r="G109" s="6">
        <f t="shared" si="2"/>
        <v>0</v>
      </c>
      <c r="H109" s="17"/>
      <c r="I109" s="6">
        <f t="shared" si="3"/>
        <v>0</v>
      </c>
      <c r="J109" s="86"/>
      <c r="K109" s="2"/>
    </row>
    <row r="110" spans="1:11" ht="69">
      <c r="A110" s="10"/>
      <c r="B110" s="84" t="s">
        <v>87</v>
      </c>
      <c r="C110" s="85"/>
      <c r="D110" s="39">
        <v>1</v>
      </c>
      <c r="E110" s="27" t="s">
        <v>82</v>
      </c>
      <c r="F110" s="16"/>
      <c r="G110" s="6">
        <f t="shared" si="2"/>
        <v>0</v>
      </c>
      <c r="H110" s="17"/>
      <c r="I110" s="6">
        <f t="shared" si="3"/>
        <v>0</v>
      </c>
      <c r="J110" s="86"/>
      <c r="K110" s="2"/>
    </row>
    <row r="111" spans="1:11" ht="40.5" customHeight="1">
      <c r="A111" s="10"/>
      <c r="B111" s="84" t="s">
        <v>88</v>
      </c>
      <c r="C111" s="85"/>
      <c r="D111" s="39">
        <v>4</v>
      </c>
      <c r="E111" s="27" t="s">
        <v>82</v>
      </c>
      <c r="F111" s="16"/>
      <c r="G111" s="6">
        <f t="shared" si="2"/>
        <v>0</v>
      </c>
      <c r="H111" s="17"/>
      <c r="I111" s="6">
        <f t="shared" si="3"/>
        <v>0</v>
      </c>
      <c r="J111" s="86"/>
      <c r="K111" s="2"/>
    </row>
    <row r="112" spans="1:11" ht="51" customHeight="1">
      <c r="A112" s="10"/>
      <c r="B112" s="84" t="s">
        <v>89</v>
      </c>
      <c r="C112" s="85"/>
      <c r="D112" s="39">
        <v>1</v>
      </c>
      <c r="E112" s="27" t="s">
        <v>82</v>
      </c>
      <c r="F112" s="16"/>
      <c r="G112" s="6">
        <f t="shared" si="2"/>
        <v>0</v>
      </c>
      <c r="H112" s="17"/>
      <c r="I112" s="6">
        <f t="shared" si="3"/>
        <v>0</v>
      </c>
      <c r="J112" s="86"/>
      <c r="K112" s="2"/>
    </row>
    <row r="113" spans="1:11" ht="78.75" customHeight="1">
      <c r="A113" s="10">
        <v>9</v>
      </c>
      <c r="B113" s="87" t="s">
        <v>90</v>
      </c>
      <c r="C113" s="45"/>
      <c r="D113" s="26">
        <v>2</v>
      </c>
      <c r="E113" s="26" t="s">
        <v>82</v>
      </c>
      <c r="F113" s="16"/>
      <c r="G113" s="6">
        <f t="shared" si="2"/>
        <v>0</v>
      </c>
      <c r="H113" s="17">
        <v>8</v>
      </c>
      <c r="I113" s="6">
        <f t="shared" si="3"/>
        <v>0</v>
      </c>
      <c r="J113" s="86"/>
      <c r="K113" s="2"/>
    </row>
    <row r="114" spans="1:11" ht="12.75" thickBot="1">
      <c r="A114" s="329" t="s">
        <v>5</v>
      </c>
      <c r="B114" s="330"/>
      <c r="C114" s="330"/>
      <c r="D114" s="330"/>
      <c r="E114" s="330"/>
      <c r="F114" s="331"/>
      <c r="G114" s="23">
        <f>SUM(G100:G113)</f>
        <v>0</v>
      </c>
      <c r="H114" s="38"/>
      <c r="I114" s="24">
        <f>SUM(I100:I113)</f>
        <v>0</v>
      </c>
      <c r="J114" s="43"/>
      <c r="K114" s="2"/>
    </row>
    <row r="115" spans="1:11" ht="12">
      <c r="A115" s="2"/>
      <c r="B115" s="2"/>
      <c r="C115" s="2"/>
      <c r="D115" s="2"/>
      <c r="E115" s="2"/>
      <c r="F115" s="2"/>
      <c r="G115" s="2"/>
      <c r="H115" s="1"/>
      <c r="I115" s="2"/>
      <c r="J115" s="2"/>
      <c r="K115" s="2"/>
    </row>
    <row r="116" spans="1:11" ht="12">
      <c r="A116" s="52"/>
      <c r="B116" s="50" t="s">
        <v>15</v>
      </c>
      <c r="C116" s="50"/>
      <c r="D116" s="50"/>
      <c r="E116" s="50"/>
      <c r="F116" s="51"/>
      <c r="G116" s="2"/>
      <c r="H116" s="1"/>
      <c r="I116" s="2"/>
      <c r="J116" s="2"/>
      <c r="K116" s="2"/>
    </row>
    <row r="117" spans="1:11" ht="12">
      <c r="A117" s="52"/>
      <c r="B117" s="50" t="s">
        <v>16</v>
      </c>
      <c r="C117" s="50"/>
      <c r="D117" s="50"/>
      <c r="E117" s="50"/>
      <c r="F117" s="51"/>
      <c r="G117" s="2"/>
      <c r="H117" s="1"/>
      <c r="I117" s="2"/>
      <c r="J117" s="2"/>
      <c r="K117" s="2"/>
    </row>
    <row r="118" spans="1:11" ht="12">
      <c r="A118" s="52"/>
      <c r="B118" s="50" t="s">
        <v>17</v>
      </c>
      <c r="C118" s="50"/>
      <c r="D118" s="50"/>
      <c r="E118" s="50"/>
      <c r="F118" s="51"/>
      <c r="G118" s="2"/>
      <c r="H118" s="1"/>
      <c r="I118" s="2"/>
      <c r="J118" s="2"/>
      <c r="K118" s="2"/>
    </row>
    <row r="119" spans="1:11" ht="12">
      <c r="A119" s="52"/>
      <c r="B119" s="52"/>
      <c r="C119" s="52"/>
      <c r="D119" s="52"/>
      <c r="E119" s="52"/>
      <c r="F119" s="52"/>
      <c r="G119" s="2"/>
      <c r="H119" s="1"/>
      <c r="I119" s="2"/>
      <c r="J119" s="2"/>
      <c r="K119" s="2"/>
    </row>
    <row r="120" spans="1:11" ht="12">
      <c r="A120" s="52"/>
      <c r="B120" s="52"/>
      <c r="C120" s="52"/>
      <c r="D120" s="52"/>
      <c r="E120" s="52"/>
      <c r="F120" s="52"/>
      <c r="G120" s="2"/>
      <c r="H120" s="1"/>
      <c r="I120" s="2"/>
      <c r="J120" s="2"/>
      <c r="K120" s="2"/>
    </row>
    <row r="121" spans="1:11" ht="13.5" thickBot="1">
      <c r="A121" s="52"/>
      <c r="B121" s="21" t="s">
        <v>128</v>
      </c>
      <c r="C121" s="52"/>
      <c r="D121" s="52"/>
      <c r="E121" s="52"/>
      <c r="F121" s="52"/>
      <c r="G121" s="2"/>
      <c r="H121" s="1"/>
      <c r="I121" s="2"/>
      <c r="J121" s="2"/>
      <c r="K121" s="2"/>
    </row>
    <row r="122" spans="1:11" ht="34.5">
      <c r="A122" s="71" t="s">
        <v>0</v>
      </c>
      <c r="B122" s="72" t="s">
        <v>6</v>
      </c>
      <c r="C122" s="73" t="s">
        <v>7</v>
      </c>
      <c r="D122" s="73" t="s">
        <v>61</v>
      </c>
      <c r="E122" s="74" t="s">
        <v>1</v>
      </c>
      <c r="F122" s="75" t="s">
        <v>4</v>
      </c>
      <c r="G122" s="76" t="s">
        <v>3</v>
      </c>
      <c r="H122" s="77" t="s">
        <v>2</v>
      </c>
      <c r="I122" s="88" t="s">
        <v>8</v>
      </c>
      <c r="J122" s="79" t="s">
        <v>10</v>
      </c>
      <c r="K122" s="2"/>
    </row>
    <row r="123" spans="1:11" ht="12">
      <c r="A123" s="28">
        <v>1</v>
      </c>
      <c r="B123" s="28">
        <v>2</v>
      </c>
      <c r="C123" s="28">
        <v>3</v>
      </c>
      <c r="D123" s="28">
        <v>4</v>
      </c>
      <c r="E123" s="28">
        <v>5</v>
      </c>
      <c r="F123" s="28">
        <v>6</v>
      </c>
      <c r="G123" s="29">
        <v>7</v>
      </c>
      <c r="H123" s="29">
        <v>8</v>
      </c>
      <c r="I123" s="28">
        <v>9</v>
      </c>
      <c r="J123" s="47">
        <v>10</v>
      </c>
      <c r="K123" s="2"/>
    </row>
    <row r="124" spans="1:11" ht="22.5">
      <c r="A124" s="25">
        <v>1</v>
      </c>
      <c r="B124" s="87" t="s">
        <v>91</v>
      </c>
      <c r="C124" s="44"/>
      <c r="D124" s="94">
        <v>100</v>
      </c>
      <c r="E124" s="5" t="s">
        <v>52</v>
      </c>
      <c r="F124" s="16"/>
      <c r="G124" s="6">
        <f>F124*D124</f>
        <v>0</v>
      </c>
      <c r="H124" s="17">
        <v>8</v>
      </c>
      <c r="I124" s="6">
        <f>G124*1.08</f>
        <v>0</v>
      </c>
      <c r="J124" s="43"/>
      <c r="K124" s="2"/>
    </row>
    <row r="125" spans="1:11" ht="39.75" customHeight="1">
      <c r="A125" s="10">
        <f>A124+1</f>
        <v>2</v>
      </c>
      <c r="B125" s="87" t="s">
        <v>92</v>
      </c>
      <c r="C125" s="45"/>
      <c r="D125" s="94">
        <v>100</v>
      </c>
      <c r="E125" s="26" t="s">
        <v>52</v>
      </c>
      <c r="F125" s="16"/>
      <c r="G125" s="6">
        <f>F125*D125</f>
        <v>0</v>
      </c>
      <c r="H125" s="17">
        <v>8</v>
      </c>
      <c r="I125" s="6">
        <f>G125*1.08</f>
        <v>0</v>
      </c>
      <c r="J125" s="43"/>
      <c r="K125" s="2"/>
    </row>
    <row r="126" spans="1:11" ht="12.75" thickBot="1">
      <c r="A126" s="329" t="s">
        <v>5</v>
      </c>
      <c r="B126" s="330"/>
      <c r="C126" s="330"/>
      <c r="D126" s="330"/>
      <c r="E126" s="330"/>
      <c r="F126" s="331"/>
      <c r="G126" s="23">
        <f>SUM(G124:G125)</f>
        <v>0</v>
      </c>
      <c r="H126" s="38"/>
      <c r="I126" s="24">
        <f>SUM(I124:I125)</f>
        <v>0</v>
      </c>
      <c r="J126" s="43"/>
      <c r="K126" s="2"/>
    </row>
    <row r="127" spans="1:11" ht="12">
      <c r="A127" s="52"/>
      <c r="B127" s="52"/>
      <c r="C127" s="52"/>
      <c r="D127" s="52"/>
      <c r="E127" s="52"/>
      <c r="F127" s="52"/>
      <c r="G127" s="2"/>
      <c r="H127" s="1"/>
      <c r="I127" s="2"/>
      <c r="J127" s="2"/>
      <c r="K127" s="2"/>
    </row>
    <row r="128" spans="1:11" ht="12">
      <c r="A128" s="52"/>
      <c r="B128" s="50" t="s">
        <v>15</v>
      </c>
      <c r="C128" s="50"/>
      <c r="D128" s="50"/>
      <c r="E128" s="50"/>
      <c r="F128" s="51"/>
      <c r="G128" s="2"/>
      <c r="H128" s="1"/>
      <c r="I128" s="2"/>
      <c r="J128" s="2"/>
      <c r="K128" s="2"/>
    </row>
    <row r="129" spans="1:11" ht="12">
      <c r="A129" s="52"/>
      <c r="B129" s="50" t="s">
        <v>16</v>
      </c>
      <c r="C129" s="50"/>
      <c r="D129" s="50"/>
      <c r="E129" s="50"/>
      <c r="F129" s="51"/>
      <c r="G129" s="2"/>
      <c r="H129" s="1"/>
      <c r="I129" s="2"/>
      <c r="J129" s="2"/>
      <c r="K129" s="2"/>
    </row>
    <row r="130" spans="1:11" ht="12">
      <c r="A130" s="52"/>
      <c r="B130" s="50" t="s">
        <v>17</v>
      </c>
      <c r="C130" s="50"/>
      <c r="D130" s="50"/>
      <c r="E130" s="50"/>
      <c r="F130" s="51"/>
      <c r="G130" s="2"/>
      <c r="H130" s="1"/>
      <c r="I130" s="2"/>
      <c r="J130" s="2"/>
      <c r="K130" s="2"/>
    </row>
    <row r="131" spans="1:11" ht="12">
      <c r="A131" s="2"/>
      <c r="B131" s="2"/>
      <c r="C131" s="2"/>
      <c r="D131" s="2"/>
      <c r="E131" s="2"/>
      <c r="F131" s="2"/>
      <c r="G131" s="2"/>
      <c r="H131" s="1"/>
      <c r="I131" s="2"/>
      <c r="J131" s="2"/>
      <c r="K131" s="2"/>
    </row>
    <row r="132" spans="1:11" ht="12">
      <c r="A132" s="2"/>
      <c r="B132" s="2"/>
      <c r="C132" s="2"/>
      <c r="D132" s="2"/>
      <c r="E132" s="2"/>
      <c r="F132" s="2"/>
      <c r="G132" s="2"/>
      <c r="H132" s="1"/>
      <c r="I132" s="2"/>
      <c r="J132" s="2"/>
      <c r="K132" s="2"/>
    </row>
    <row r="133" spans="1:11" ht="13.5" thickBot="1">
      <c r="A133" s="2"/>
      <c r="B133" s="21" t="s">
        <v>129</v>
      </c>
      <c r="C133" s="2"/>
      <c r="D133" s="2"/>
      <c r="E133" s="2"/>
      <c r="F133" s="2"/>
      <c r="G133" s="2"/>
      <c r="H133" s="1"/>
      <c r="I133" s="2"/>
      <c r="J133" s="2"/>
      <c r="K133" s="2"/>
    </row>
    <row r="134" spans="1:11" ht="34.5">
      <c r="A134" s="71" t="s">
        <v>0</v>
      </c>
      <c r="B134" s="72" t="s">
        <v>6</v>
      </c>
      <c r="C134" s="73" t="s">
        <v>7</v>
      </c>
      <c r="D134" s="73" t="s">
        <v>61</v>
      </c>
      <c r="E134" s="74" t="s">
        <v>1</v>
      </c>
      <c r="F134" s="75" t="s">
        <v>4</v>
      </c>
      <c r="G134" s="76" t="s">
        <v>3</v>
      </c>
      <c r="H134" s="77" t="s">
        <v>2</v>
      </c>
      <c r="I134" s="88" t="s">
        <v>8</v>
      </c>
      <c r="J134" s="79" t="s">
        <v>10</v>
      </c>
      <c r="K134" s="2"/>
    </row>
    <row r="135" spans="1:11" ht="12">
      <c r="A135" s="28">
        <v>1</v>
      </c>
      <c r="B135" s="28">
        <v>2</v>
      </c>
      <c r="C135" s="28">
        <v>3</v>
      </c>
      <c r="D135" s="28">
        <v>4</v>
      </c>
      <c r="E135" s="28">
        <v>5</v>
      </c>
      <c r="F135" s="28">
        <v>6</v>
      </c>
      <c r="G135" s="29">
        <v>7</v>
      </c>
      <c r="H135" s="29">
        <v>8</v>
      </c>
      <c r="I135" s="28">
        <v>9</v>
      </c>
      <c r="J135" s="47">
        <v>10</v>
      </c>
      <c r="K135" s="2"/>
    </row>
    <row r="136" spans="1:11" ht="129.75" customHeight="1">
      <c r="A136" s="25">
        <v>1</v>
      </c>
      <c r="B136" s="87" t="s">
        <v>93</v>
      </c>
      <c r="C136" s="44"/>
      <c r="D136" s="5">
        <v>700</v>
      </c>
      <c r="E136" s="5" t="s">
        <v>52</v>
      </c>
      <c r="F136" s="16"/>
      <c r="G136" s="6">
        <f>F136*D136</f>
        <v>0</v>
      </c>
      <c r="H136" s="17">
        <v>8</v>
      </c>
      <c r="I136" s="6">
        <f>G136*1.08</f>
        <v>0</v>
      </c>
      <c r="J136" s="43"/>
      <c r="K136" s="2"/>
    </row>
    <row r="137" spans="1:11" ht="12.75" thickBot="1">
      <c r="A137" s="329" t="s">
        <v>5</v>
      </c>
      <c r="B137" s="330"/>
      <c r="C137" s="330"/>
      <c r="D137" s="330"/>
      <c r="E137" s="330"/>
      <c r="F137" s="331"/>
      <c r="G137" s="23">
        <f>SUM(G136:G136)</f>
        <v>0</v>
      </c>
      <c r="H137" s="38"/>
      <c r="I137" s="24">
        <f>SUM(I136:I136)</f>
        <v>0</v>
      </c>
      <c r="J137" s="43"/>
      <c r="K137" s="2"/>
    </row>
    <row r="138" spans="1:11" ht="12">
      <c r="A138" s="2"/>
      <c r="B138" s="2"/>
      <c r="C138" s="2"/>
      <c r="D138" s="2"/>
      <c r="E138" s="2"/>
      <c r="F138" s="2"/>
      <c r="G138" s="2"/>
      <c r="H138" s="1"/>
      <c r="I138" s="2"/>
      <c r="J138" s="2"/>
      <c r="K138" s="2"/>
    </row>
    <row r="139" spans="1:11" ht="12">
      <c r="A139" s="52"/>
      <c r="B139" s="50" t="s">
        <v>15</v>
      </c>
      <c r="C139" s="50"/>
      <c r="D139" s="50"/>
      <c r="E139" s="50"/>
      <c r="F139" s="51"/>
      <c r="G139" s="2"/>
      <c r="H139" s="1"/>
      <c r="I139" s="2"/>
      <c r="J139" s="2"/>
      <c r="K139" s="2"/>
    </row>
    <row r="140" spans="1:11" ht="12">
      <c r="A140" s="52"/>
      <c r="B140" s="50" t="s">
        <v>16</v>
      </c>
      <c r="C140" s="50"/>
      <c r="D140" s="50"/>
      <c r="E140" s="50"/>
      <c r="F140" s="51"/>
      <c r="G140" s="2"/>
      <c r="H140" s="1"/>
      <c r="I140" s="2"/>
      <c r="J140" s="2"/>
      <c r="K140" s="2"/>
    </row>
    <row r="141" spans="1:11" ht="12">
      <c r="A141" s="52"/>
      <c r="B141" s="50" t="s">
        <v>17</v>
      </c>
      <c r="C141" s="50"/>
      <c r="D141" s="50"/>
      <c r="E141" s="50"/>
      <c r="F141" s="51"/>
      <c r="G141" s="2"/>
      <c r="H141" s="1"/>
      <c r="I141" s="2"/>
      <c r="J141" s="2"/>
      <c r="K141" s="2"/>
    </row>
    <row r="142" spans="1:11" ht="12">
      <c r="A142" s="52"/>
      <c r="B142" s="52"/>
      <c r="C142" s="52"/>
      <c r="D142" s="52"/>
      <c r="E142" s="52"/>
      <c r="F142" s="52"/>
      <c r="G142" s="2"/>
      <c r="H142" s="1"/>
      <c r="I142" s="2"/>
      <c r="J142" s="2"/>
      <c r="K142" s="2"/>
    </row>
    <row r="143" spans="1:11" ht="12">
      <c r="A143" s="52"/>
      <c r="B143" s="52"/>
      <c r="C143" s="52"/>
      <c r="D143" s="52"/>
      <c r="E143" s="52"/>
      <c r="F143" s="52"/>
      <c r="G143" s="2"/>
      <c r="H143" s="1"/>
      <c r="I143" s="2"/>
      <c r="J143" s="2"/>
      <c r="K143" s="2"/>
    </row>
    <row r="144" spans="1:11" ht="13.5" thickBot="1">
      <c r="A144" s="52"/>
      <c r="B144" s="21" t="s">
        <v>130</v>
      </c>
      <c r="C144" s="52"/>
      <c r="D144" s="52"/>
      <c r="E144" s="52"/>
      <c r="F144" s="52"/>
      <c r="G144" s="2"/>
      <c r="H144" s="1"/>
      <c r="I144" s="2"/>
      <c r="J144" s="2"/>
      <c r="K144" s="2"/>
    </row>
    <row r="145" spans="1:11" ht="34.5">
      <c r="A145" s="71" t="s">
        <v>0</v>
      </c>
      <c r="B145" s="72" t="s">
        <v>6</v>
      </c>
      <c r="C145" s="73" t="s">
        <v>7</v>
      </c>
      <c r="D145" s="73" t="s">
        <v>61</v>
      </c>
      <c r="E145" s="74" t="s">
        <v>1</v>
      </c>
      <c r="F145" s="75" t="s">
        <v>4</v>
      </c>
      <c r="G145" s="76" t="s">
        <v>3</v>
      </c>
      <c r="H145" s="77" t="s">
        <v>2</v>
      </c>
      <c r="I145" s="88" t="s">
        <v>8</v>
      </c>
      <c r="J145" s="79" t="s">
        <v>10</v>
      </c>
      <c r="K145" s="2"/>
    </row>
    <row r="146" spans="1:11" ht="12">
      <c r="A146" s="28">
        <v>1</v>
      </c>
      <c r="B146" s="28">
        <v>2</v>
      </c>
      <c r="C146" s="28">
        <v>3</v>
      </c>
      <c r="D146" s="28">
        <v>4</v>
      </c>
      <c r="E146" s="28">
        <v>5</v>
      </c>
      <c r="F146" s="28">
        <v>6</v>
      </c>
      <c r="G146" s="29">
        <v>7</v>
      </c>
      <c r="H146" s="29">
        <v>8</v>
      </c>
      <c r="I146" s="28">
        <v>9</v>
      </c>
      <c r="J146" s="47">
        <v>10</v>
      </c>
      <c r="K146" s="2"/>
    </row>
    <row r="147" spans="1:11" ht="94.5" customHeight="1">
      <c r="A147" s="25">
        <v>1</v>
      </c>
      <c r="B147" s="4" t="s">
        <v>94</v>
      </c>
      <c r="C147" s="44"/>
      <c r="D147" s="5">
        <v>50</v>
      </c>
      <c r="E147" s="5" t="s">
        <v>52</v>
      </c>
      <c r="F147" s="16"/>
      <c r="G147" s="6">
        <f>F147*D147</f>
        <v>0</v>
      </c>
      <c r="H147" s="17">
        <v>8</v>
      </c>
      <c r="I147" s="6">
        <f>G147*1.08</f>
        <v>0</v>
      </c>
      <c r="J147" s="43"/>
      <c r="K147" s="2"/>
    </row>
    <row r="148" spans="1:11" ht="12.75" thickBot="1">
      <c r="A148" s="329" t="s">
        <v>5</v>
      </c>
      <c r="B148" s="330"/>
      <c r="C148" s="330"/>
      <c r="D148" s="330"/>
      <c r="E148" s="330"/>
      <c r="F148" s="331"/>
      <c r="G148" s="23">
        <f>SUM(G147:G147)</f>
        <v>0</v>
      </c>
      <c r="H148" s="38"/>
      <c r="I148" s="24">
        <f>SUM(I147:I147)</f>
        <v>0</v>
      </c>
      <c r="J148" s="43"/>
      <c r="K148" s="2"/>
    </row>
    <row r="149" spans="1:11" ht="12">
      <c r="A149" s="52"/>
      <c r="B149" s="52"/>
      <c r="C149" s="52"/>
      <c r="D149" s="52"/>
      <c r="E149" s="52"/>
      <c r="F149" s="52"/>
      <c r="G149" s="2"/>
      <c r="H149" s="1"/>
      <c r="I149" s="2"/>
      <c r="J149" s="2"/>
      <c r="K149" s="2"/>
    </row>
    <row r="150" spans="1:11" ht="12">
      <c r="A150" s="52"/>
      <c r="B150" s="50" t="s">
        <v>15</v>
      </c>
      <c r="C150" s="50"/>
      <c r="D150" s="50"/>
      <c r="E150" s="50"/>
      <c r="F150" s="51"/>
      <c r="G150" s="2"/>
      <c r="H150" s="1"/>
      <c r="I150" s="2"/>
      <c r="J150" s="2"/>
      <c r="K150" s="2"/>
    </row>
    <row r="151" spans="1:11" ht="12">
      <c r="A151" s="52"/>
      <c r="B151" s="50" t="s">
        <v>16</v>
      </c>
      <c r="C151" s="50"/>
      <c r="D151" s="50"/>
      <c r="E151" s="50"/>
      <c r="F151" s="51"/>
      <c r="G151" s="2"/>
      <c r="H151" s="1"/>
      <c r="I151" s="2"/>
      <c r="J151" s="2"/>
      <c r="K151" s="2"/>
    </row>
    <row r="152" spans="1:11" ht="12">
      <c r="A152" s="52"/>
      <c r="B152" s="50" t="s">
        <v>17</v>
      </c>
      <c r="C152" s="50"/>
      <c r="D152" s="50"/>
      <c r="E152" s="50"/>
      <c r="F152" s="51"/>
      <c r="G152" s="2"/>
      <c r="H152" s="1"/>
      <c r="I152" s="2"/>
      <c r="J152" s="2"/>
      <c r="K152" s="2"/>
    </row>
    <row r="153" spans="1:11" ht="12">
      <c r="A153" s="2"/>
      <c r="B153" s="2"/>
      <c r="C153" s="2"/>
      <c r="D153" s="2"/>
      <c r="E153" s="2"/>
      <c r="F153" s="2"/>
      <c r="G153" s="2"/>
      <c r="H153" s="1"/>
      <c r="I153" s="2"/>
      <c r="J153" s="2"/>
      <c r="K153" s="2"/>
    </row>
    <row r="154" spans="1:11" ht="12">
      <c r="A154" s="2"/>
      <c r="B154" s="2"/>
      <c r="C154" s="2"/>
      <c r="D154" s="2"/>
      <c r="E154" s="2"/>
      <c r="F154" s="2"/>
      <c r="G154" s="2"/>
      <c r="H154" s="1"/>
      <c r="I154" s="2"/>
      <c r="J154" s="2"/>
      <c r="K154" s="2"/>
    </row>
    <row r="155" spans="1:11" ht="13.5" thickBot="1">
      <c r="A155" s="2"/>
      <c r="B155" s="21" t="s">
        <v>131</v>
      </c>
      <c r="C155" s="2"/>
      <c r="D155" s="2"/>
      <c r="E155" s="2"/>
      <c r="F155" s="2"/>
      <c r="G155" s="2"/>
      <c r="H155" s="1"/>
      <c r="I155" s="2"/>
      <c r="J155" s="2"/>
      <c r="K155" s="2"/>
    </row>
    <row r="156" spans="1:11" ht="34.5">
      <c r="A156" s="71" t="s">
        <v>0</v>
      </c>
      <c r="B156" s="72" t="s">
        <v>6</v>
      </c>
      <c r="C156" s="73" t="s">
        <v>7</v>
      </c>
      <c r="D156" s="73" t="s">
        <v>61</v>
      </c>
      <c r="E156" s="74" t="s">
        <v>1</v>
      </c>
      <c r="F156" s="75" t="s">
        <v>4</v>
      </c>
      <c r="G156" s="76" t="s">
        <v>3</v>
      </c>
      <c r="H156" s="77" t="s">
        <v>2</v>
      </c>
      <c r="I156" s="88" t="s">
        <v>8</v>
      </c>
      <c r="J156" s="79" t="s">
        <v>10</v>
      </c>
      <c r="K156" s="2"/>
    </row>
    <row r="157" spans="1:11" ht="12">
      <c r="A157" s="28">
        <v>1</v>
      </c>
      <c r="B157" s="28">
        <v>2</v>
      </c>
      <c r="C157" s="28">
        <v>3</v>
      </c>
      <c r="D157" s="28">
        <v>4</v>
      </c>
      <c r="E157" s="28">
        <v>5</v>
      </c>
      <c r="F157" s="28">
        <v>6</v>
      </c>
      <c r="G157" s="29">
        <v>7</v>
      </c>
      <c r="H157" s="29">
        <v>8</v>
      </c>
      <c r="I157" s="28">
        <v>9</v>
      </c>
      <c r="J157" s="47">
        <v>10</v>
      </c>
      <c r="K157" s="2"/>
    </row>
    <row r="158" spans="1:11" ht="75" customHeight="1">
      <c r="A158" s="25">
        <v>1</v>
      </c>
      <c r="B158" s="87" t="s">
        <v>95</v>
      </c>
      <c r="C158" s="44"/>
      <c r="D158" s="94">
        <v>40</v>
      </c>
      <c r="E158" s="5" t="s">
        <v>82</v>
      </c>
      <c r="F158" s="16"/>
      <c r="G158" s="6">
        <f>F158*D158</f>
        <v>0</v>
      </c>
      <c r="H158" s="17">
        <v>8</v>
      </c>
      <c r="I158" s="6">
        <f>G158*1.08</f>
        <v>0</v>
      </c>
      <c r="J158" s="43"/>
      <c r="K158" s="2"/>
    </row>
    <row r="159" spans="1:11" ht="69">
      <c r="A159" s="10">
        <f>A158+1</f>
        <v>2</v>
      </c>
      <c r="B159" s="87" t="s">
        <v>96</v>
      </c>
      <c r="C159" s="45"/>
      <c r="D159" s="94">
        <v>20</v>
      </c>
      <c r="E159" s="26" t="s">
        <v>82</v>
      </c>
      <c r="F159" s="16"/>
      <c r="G159" s="6">
        <f>F159*D159</f>
        <v>0</v>
      </c>
      <c r="H159" s="17">
        <v>8</v>
      </c>
      <c r="I159" s="6">
        <f>G159*1.08</f>
        <v>0</v>
      </c>
      <c r="J159" s="43"/>
      <c r="K159" s="2"/>
    </row>
    <row r="160" spans="1:11" ht="12.75" thickBot="1">
      <c r="A160" s="329" t="s">
        <v>5</v>
      </c>
      <c r="B160" s="330"/>
      <c r="C160" s="330"/>
      <c r="D160" s="330"/>
      <c r="E160" s="330"/>
      <c r="F160" s="331"/>
      <c r="G160" s="23">
        <f>SUM(G158:G159)</f>
        <v>0</v>
      </c>
      <c r="H160" s="38"/>
      <c r="I160" s="24">
        <f>SUM(I158:I159)</f>
        <v>0</v>
      </c>
      <c r="J160" s="43"/>
      <c r="K160" s="2"/>
    </row>
    <row r="161" spans="1:11" ht="12">
      <c r="A161" s="2"/>
      <c r="B161" s="2"/>
      <c r="C161" s="2"/>
      <c r="D161" s="2"/>
      <c r="E161" s="2"/>
      <c r="F161" s="2"/>
      <c r="G161" s="2"/>
      <c r="H161" s="1"/>
      <c r="I161" s="2"/>
      <c r="J161" s="2"/>
      <c r="K161" s="2"/>
    </row>
    <row r="162" spans="1:11" ht="12">
      <c r="A162" s="52"/>
      <c r="B162" s="50" t="s">
        <v>15</v>
      </c>
      <c r="C162" s="50"/>
      <c r="D162" s="50"/>
      <c r="E162" s="50"/>
      <c r="F162" s="51"/>
      <c r="G162" s="2"/>
      <c r="H162" s="1"/>
      <c r="I162" s="2"/>
      <c r="J162" s="2"/>
      <c r="K162" s="2"/>
    </row>
    <row r="163" spans="1:11" ht="12">
      <c r="A163" s="52"/>
      <c r="B163" s="50" t="s">
        <v>16</v>
      </c>
      <c r="C163" s="50"/>
      <c r="D163" s="50"/>
      <c r="E163" s="50"/>
      <c r="F163" s="51"/>
      <c r="G163" s="2"/>
      <c r="H163" s="1"/>
      <c r="I163" s="2"/>
      <c r="J163" s="2"/>
      <c r="K163" s="2"/>
    </row>
    <row r="164" spans="1:11" ht="12">
      <c r="A164" s="52"/>
      <c r="B164" s="50" t="s">
        <v>17</v>
      </c>
      <c r="C164" s="50"/>
      <c r="D164" s="50"/>
      <c r="E164" s="50"/>
      <c r="F164" s="51"/>
      <c r="G164" s="2"/>
      <c r="H164" s="1"/>
      <c r="I164" s="2"/>
      <c r="J164" s="2"/>
      <c r="K164" s="2"/>
    </row>
    <row r="165" spans="1:11" ht="12">
      <c r="A165" s="52"/>
      <c r="B165" s="52"/>
      <c r="C165" s="52"/>
      <c r="D165" s="52"/>
      <c r="E165" s="52"/>
      <c r="F165" s="52"/>
      <c r="G165" s="2"/>
      <c r="H165" s="1"/>
      <c r="I165" s="2"/>
      <c r="J165" s="2"/>
      <c r="K165" s="2"/>
    </row>
    <row r="166" spans="1:11" ht="12">
      <c r="A166" s="52"/>
      <c r="B166" s="52"/>
      <c r="C166" s="52"/>
      <c r="D166" s="52"/>
      <c r="E166" s="52"/>
      <c r="F166" s="52"/>
      <c r="G166" s="2"/>
      <c r="H166" s="1"/>
      <c r="I166" s="2"/>
      <c r="J166" s="2"/>
      <c r="K166" s="2"/>
    </row>
    <row r="167" spans="1:11" ht="13.5" thickBot="1">
      <c r="A167" s="52"/>
      <c r="B167" s="21" t="s">
        <v>132</v>
      </c>
      <c r="C167" s="52"/>
      <c r="D167" s="52"/>
      <c r="E167" s="52"/>
      <c r="F167" s="52"/>
      <c r="G167" s="2"/>
      <c r="H167" s="1"/>
      <c r="I167" s="2"/>
      <c r="J167" s="2"/>
      <c r="K167" s="2"/>
    </row>
    <row r="168" spans="1:11" ht="34.5">
      <c r="A168" s="71" t="s">
        <v>0</v>
      </c>
      <c r="B168" s="72" t="s">
        <v>6</v>
      </c>
      <c r="C168" s="73" t="s">
        <v>7</v>
      </c>
      <c r="D168" s="73" t="s">
        <v>61</v>
      </c>
      <c r="E168" s="74" t="s">
        <v>1</v>
      </c>
      <c r="F168" s="75" t="s">
        <v>4</v>
      </c>
      <c r="G168" s="76" t="s">
        <v>3</v>
      </c>
      <c r="H168" s="77" t="s">
        <v>2</v>
      </c>
      <c r="I168" s="88" t="s">
        <v>8</v>
      </c>
      <c r="J168" s="79" t="s">
        <v>10</v>
      </c>
      <c r="K168" s="2"/>
    </row>
    <row r="169" spans="1:11" ht="12">
      <c r="A169" s="28">
        <v>1</v>
      </c>
      <c r="B169" s="28">
        <v>2</v>
      </c>
      <c r="C169" s="28">
        <v>3</v>
      </c>
      <c r="D169" s="28">
        <v>4</v>
      </c>
      <c r="E169" s="28">
        <v>5</v>
      </c>
      <c r="F169" s="28">
        <v>6</v>
      </c>
      <c r="G169" s="29">
        <v>7</v>
      </c>
      <c r="H169" s="29">
        <v>8</v>
      </c>
      <c r="I169" s="28">
        <v>9</v>
      </c>
      <c r="J169" s="47">
        <v>10</v>
      </c>
      <c r="K169" s="2"/>
    </row>
    <row r="170" spans="1:11" ht="80.25">
      <c r="A170" s="25">
        <v>1</v>
      </c>
      <c r="B170" s="87" t="s">
        <v>97</v>
      </c>
      <c r="C170" s="44"/>
      <c r="D170" s="94">
        <v>150</v>
      </c>
      <c r="E170" s="5" t="s">
        <v>52</v>
      </c>
      <c r="F170" s="16"/>
      <c r="G170" s="6">
        <f aca="true" t="shared" si="4" ref="G170:G177">F170*D170</f>
        <v>0</v>
      </c>
      <c r="H170" s="17">
        <v>8</v>
      </c>
      <c r="I170" s="6">
        <f>G170*1.08</f>
        <v>0</v>
      </c>
      <c r="J170" s="43"/>
      <c r="K170" s="2"/>
    </row>
    <row r="171" spans="1:11" ht="34.5">
      <c r="A171" s="10">
        <f>A170+1</f>
        <v>2</v>
      </c>
      <c r="B171" s="87" t="s">
        <v>98</v>
      </c>
      <c r="C171" s="45"/>
      <c r="D171" s="94">
        <v>2</v>
      </c>
      <c r="E171" s="5" t="s">
        <v>52</v>
      </c>
      <c r="F171" s="16"/>
      <c r="G171" s="6">
        <f t="shared" si="4"/>
        <v>0</v>
      </c>
      <c r="H171" s="17">
        <v>8</v>
      </c>
      <c r="I171" s="6">
        <f aca="true" t="shared" si="5" ref="I171:I177">G171*1.08</f>
        <v>0</v>
      </c>
      <c r="J171" s="43"/>
      <c r="K171" s="2"/>
    </row>
    <row r="172" spans="1:11" ht="57">
      <c r="A172" s="10">
        <f>A171+1</f>
        <v>3</v>
      </c>
      <c r="B172" s="87" t="s">
        <v>99</v>
      </c>
      <c r="C172" s="85"/>
      <c r="D172" s="94">
        <v>2</v>
      </c>
      <c r="E172" s="5" t="s">
        <v>52</v>
      </c>
      <c r="F172" s="16"/>
      <c r="G172" s="6">
        <f t="shared" si="4"/>
        <v>0</v>
      </c>
      <c r="H172" s="17">
        <v>8</v>
      </c>
      <c r="I172" s="6">
        <f t="shared" si="5"/>
        <v>0</v>
      </c>
      <c r="J172" s="86"/>
      <c r="K172" s="2"/>
    </row>
    <row r="173" spans="1:11" ht="22.5">
      <c r="A173" s="10">
        <f>A172+1</f>
        <v>4</v>
      </c>
      <c r="B173" s="87" t="s">
        <v>100</v>
      </c>
      <c r="C173" s="45"/>
      <c r="D173" s="94">
        <v>20</v>
      </c>
      <c r="E173" s="5" t="s">
        <v>52</v>
      </c>
      <c r="F173" s="16"/>
      <c r="G173" s="6">
        <f t="shared" si="4"/>
        <v>0</v>
      </c>
      <c r="H173" s="17">
        <v>8</v>
      </c>
      <c r="I173" s="6">
        <f t="shared" si="5"/>
        <v>0</v>
      </c>
      <c r="J173" s="86"/>
      <c r="K173" s="2"/>
    </row>
    <row r="174" spans="1:11" ht="34.5">
      <c r="A174" s="10">
        <f>A173+1</f>
        <v>5</v>
      </c>
      <c r="B174" s="87" t="s">
        <v>101</v>
      </c>
      <c r="C174" s="85"/>
      <c r="D174" s="94">
        <v>2</v>
      </c>
      <c r="E174" s="5" t="s">
        <v>52</v>
      </c>
      <c r="F174" s="16"/>
      <c r="G174" s="6">
        <f t="shared" si="4"/>
        <v>0</v>
      </c>
      <c r="H174" s="17">
        <v>8</v>
      </c>
      <c r="I174" s="6">
        <f t="shared" si="5"/>
        <v>0</v>
      </c>
      <c r="J174" s="86"/>
      <c r="K174" s="2"/>
    </row>
    <row r="175" spans="1:11" ht="34.5">
      <c r="A175" s="10">
        <v>6</v>
      </c>
      <c r="B175" s="87" t="s">
        <v>102</v>
      </c>
      <c r="C175" s="85"/>
      <c r="D175" s="94">
        <v>2</v>
      </c>
      <c r="E175" s="5" t="s">
        <v>52</v>
      </c>
      <c r="F175" s="16"/>
      <c r="G175" s="6">
        <f t="shared" si="4"/>
        <v>0</v>
      </c>
      <c r="H175" s="17">
        <v>8</v>
      </c>
      <c r="I175" s="6">
        <f t="shared" si="5"/>
        <v>0</v>
      </c>
      <c r="J175" s="86"/>
      <c r="K175" s="2"/>
    </row>
    <row r="176" spans="1:11" ht="22.5">
      <c r="A176" s="10">
        <v>7</v>
      </c>
      <c r="B176" s="87" t="s">
        <v>103</v>
      </c>
      <c r="C176" s="85"/>
      <c r="D176" s="94">
        <v>1</v>
      </c>
      <c r="E176" s="5" t="s">
        <v>52</v>
      </c>
      <c r="F176" s="16"/>
      <c r="G176" s="6">
        <f t="shared" si="4"/>
        <v>0</v>
      </c>
      <c r="H176" s="17">
        <v>8</v>
      </c>
      <c r="I176" s="6">
        <f t="shared" si="5"/>
        <v>0</v>
      </c>
      <c r="J176" s="86"/>
      <c r="K176" s="2"/>
    </row>
    <row r="177" spans="1:11" ht="34.5">
      <c r="A177" s="10">
        <v>8</v>
      </c>
      <c r="B177" s="87" t="s">
        <v>104</v>
      </c>
      <c r="C177" s="85"/>
      <c r="D177" s="94">
        <v>1</v>
      </c>
      <c r="E177" s="26" t="s">
        <v>52</v>
      </c>
      <c r="F177" s="16"/>
      <c r="G177" s="6">
        <f t="shared" si="4"/>
        <v>0</v>
      </c>
      <c r="H177" s="17">
        <v>8</v>
      </c>
      <c r="I177" s="6">
        <f t="shared" si="5"/>
        <v>0</v>
      </c>
      <c r="J177" s="86"/>
      <c r="K177" s="2"/>
    </row>
    <row r="178" spans="1:11" ht="12.75" thickBot="1">
      <c r="A178" s="329" t="s">
        <v>5</v>
      </c>
      <c r="B178" s="330"/>
      <c r="C178" s="330"/>
      <c r="D178" s="330"/>
      <c r="E178" s="330"/>
      <c r="F178" s="331"/>
      <c r="G178" s="23">
        <f>SUM(G170:G177)</f>
        <v>0</v>
      </c>
      <c r="H178" s="38"/>
      <c r="I178" s="24">
        <f>SUM(I170:I177)</f>
        <v>0</v>
      </c>
      <c r="J178" s="43"/>
      <c r="K178" s="2"/>
    </row>
    <row r="179" spans="1:11" ht="12">
      <c r="A179" s="52"/>
      <c r="B179" s="52"/>
      <c r="C179" s="52"/>
      <c r="D179" s="52"/>
      <c r="E179" s="52"/>
      <c r="F179" s="52"/>
      <c r="G179" s="2"/>
      <c r="H179" s="1"/>
      <c r="I179" s="2"/>
      <c r="J179" s="2"/>
      <c r="K179" s="2"/>
    </row>
    <row r="180" spans="1:11" ht="12">
      <c r="A180" s="52"/>
      <c r="B180" s="50" t="s">
        <v>15</v>
      </c>
      <c r="C180" s="50"/>
      <c r="D180" s="50"/>
      <c r="E180" s="50"/>
      <c r="F180" s="51"/>
      <c r="G180" s="2"/>
      <c r="H180" s="1"/>
      <c r="I180" s="2"/>
      <c r="J180" s="2"/>
      <c r="K180" s="2"/>
    </row>
    <row r="181" spans="1:11" ht="12">
      <c r="A181" s="52"/>
      <c r="B181" s="50" t="s">
        <v>16</v>
      </c>
      <c r="C181" s="50"/>
      <c r="D181" s="50"/>
      <c r="E181" s="50"/>
      <c r="F181" s="51"/>
      <c r="G181" s="2"/>
      <c r="H181" s="1"/>
      <c r="I181" s="2"/>
      <c r="J181" s="2"/>
      <c r="K181" s="2"/>
    </row>
    <row r="182" spans="1:11" ht="12">
      <c r="A182" s="52"/>
      <c r="B182" s="50" t="s">
        <v>17</v>
      </c>
      <c r="C182" s="50"/>
      <c r="D182" s="50"/>
      <c r="E182" s="50"/>
      <c r="F182" s="51"/>
      <c r="G182" s="2"/>
      <c r="H182" s="1"/>
      <c r="I182" s="2"/>
      <c r="J182" s="2"/>
      <c r="K182" s="2"/>
    </row>
    <row r="183" spans="1:11" ht="12">
      <c r="A183" s="2"/>
      <c r="B183" s="2"/>
      <c r="C183" s="2"/>
      <c r="D183" s="2"/>
      <c r="E183" s="2"/>
      <c r="F183" s="2"/>
      <c r="G183" s="2"/>
      <c r="H183" s="1"/>
      <c r="I183" s="2"/>
      <c r="J183" s="2"/>
      <c r="K183" s="2"/>
    </row>
    <row r="184" spans="1:11" ht="12">
      <c r="A184" s="2"/>
      <c r="B184" s="2"/>
      <c r="C184" s="2"/>
      <c r="D184" s="2"/>
      <c r="E184" s="2"/>
      <c r="F184" s="2"/>
      <c r="G184" s="2"/>
      <c r="H184" s="1"/>
      <c r="I184" s="2"/>
      <c r="J184" s="2"/>
      <c r="K184" s="2"/>
    </row>
    <row r="185" spans="1:11" ht="13.5" thickBot="1">
      <c r="A185" s="52"/>
      <c r="B185" s="21" t="s">
        <v>133</v>
      </c>
      <c r="C185" s="52"/>
      <c r="D185" s="52"/>
      <c r="E185" s="52"/>
      <c r="F185" s="52"/>
      <c r="G185" s="2"/>
      <c r="H185" s="1"/>
      <c r="I185" s="2"/>
      <c r="J185" s="2"/>
      <c r="K185" s="2"/>
    </row>
    <row r="186" spans="1:11" ht="34.5">
      <c r="A186" s="71" t="s">
        <v>0</v>
      </c>
      <c r="B186" s="72" t="s">
        <v>6</v>
      </c>
      <c r="C186" s="73" t="s">
        <v>7</v>
      </c>
      <c r="D186" s="73" t="s">
        <v>61</v>
      </c>
      <c r="E186" s="74" t="s">
        <v>1</v>
      </c>
      <c r="F186" s="75" t="s">
        <v>4</v>
      </c>
      <c r="G186" s="76" t="s">
        <v>3</v>
      </c>
      <c r="H186" s="77" t="s">
        <v>2</v>
      </c>
      <c r="I186" s="88" t="s">
        <v>8</v>
      </c>
      <c r="J186" s="79" t="s">
        <v>10</v>
      </c>
      <c r="K186" s="2"/>
    </row>
    <row r="187" spans="1:11" ht="12">
      <c r="A187" s="28">
        <v>1</v>
      </c>
      <c r="B187" s="28">
        <v>2</v>
      </c>
      <c r="C187" s="28">
        <v>3</v>
      </c>
      <c r="D187" s="28">
        <v>4</v>
      </c>
      <c r="E187" s="28">
        <v>5</v>
      </c>
      <c r="F187" s="28">
        <v>6</v>
      </c>
      <c r="G187" s="29">
        <v>7</v>
      </c>
      <c r="H187" s="29">
        <v>8</v>
      </c>
      <c r="I187" s="28">
        <v>9</v>
      </c>
      <c r="J187" s="47">
        <v>10</v>
      </c>
      <c r="K187" s="2"/>
    </row>
    <row r="188" spans="1:11" ht="58.5" customHeight="1">
      <c r="A188" s="25">
        <v>1</v>
      </c>
      <c r="B188" s="87" t="s">
        <v>105</v>
      </c>
      <c r="C188" s="44"/>
      <c r="D188" s="94">
        <v>10</v>
      </c>
      <c r="E188" s="5" t="s">
        <v>52</v>
      </c>
      <c r="F188" s="16"/>
      <c r="G188" s="6">
        <f>F188*D188</f>
        <v>0</v>
      </c>
      <c r="H188" s="17">
        <v>8</v>
      </c>
      <c r="I188" s="6">
        <f>G188*1.08</f>
        <v>0</v>
      </c>
      <c r="J188" s="43"/>
      <c r="K188" s="2"/>
    </row>
    <row r="189" spans="1:11" ht="59.25" customHeight="1">
      <c r="A189" s="10">
        <f>A188+1</f>
        <v>2</v>
      </c>
      <c r="B189" s="87" t="s">
        <v>106</v>
      </c>
      <c r="C189" s="45"/>
      <c r="D189" s="94">
        <v>10</v>
      </c>
      <c r="E189" s="26" t="s">
        <v>52</v>
      </c>
      <c r="F189" s="16"/>
      <c r="G189" s="6">
        <f>F189*D189</f>
        <v>0</v>
      </c>
      <c r="H189" s="17">
        <v>8</v>
      </c>
      <c r="I189" s="6">
        <f>G189*1.08</f>
        <v>0</v>
      </c>
      <c r="J189" s="43"/>
      <c r="K189" s="2"/>
    </row>
    <row r="190" spans="1:11" ht="12.75" thickBot="1">
      <c r="A190" s="329" t="s">
        <v>5</v>
      </c>
      <c r="B190" s="330"/>
      <c r="C190" s="330"/>
      <c r="D190" s="330"/>
      <c r="E190" s="330"/>
      <c r="F190" s="331"/>
      <c r="G190" s="23">
        <f>SUM(G188:G189)</f>
        <v>0</v>
      </c>
      <c r="H190" s="38"/>
      <c r="I190" s="24">
        <f>SUM(I188:I189)</f>
        <v>0</v>
      </c>
      <c r="J190" s="43"/>
      <c r="K190" s="2"/>
    </row>
    <row r="191" spans="1:11" ht="12">
      <c r="A191" s="52"/>
      <c r="B191" s="52"/>
      <c r="C191" s="52"/>
      <c r="D191" s="52"/>
      <c r="E191" s="52"/>
      <c r="F191" s="52"/>
      <c r="G191" s="2"/>
      <c r="H191" s="1"/>
      <c r="I191" s="2"/>
      <c r="J191" s="2"/>
      <c r="K191" s="2"/>
    </row>
    <row r="192" spans="1:11" ht="12">
      <c r="A192" s="52"/>
      <c r="B192" s="50" t="s">
        <v>15</v>
      </c>
      <c r="C192" s="50"/>
      <c r="D192" s="50"/>
      <c r="E192" s="50"/>
      <c r="F192" s="51"/>
      <c r="G192" s="2"/>
      <c r="H192" s="1"/>
      <c r="I192" s="2"/>
      <c r="J192" s="2"/>
      <c r="K192" s="2"/>
    </row>
    <row r="193" spans="1:11" ht="12">
      <c r="A193" s="52"/>
      <c r="B193" s="50" t="s">
        <v>16</v>
      </c>
      <c r="C193" s="50"/>
      <c r="D193" s="50"/>
      <c r="E193" s="50"/>
      <c r="F193" s="51"/>
      <c r="G193" s="2"/>
      <c r="H193" s="1"/>
      <c r="I193" s="2"/>
      <c r="J193" s="2"/>
      <c r="K193" s="2"/>
    </row>
    <row r="194" spans="1:11" ht="12">
      <c r="A194" s="52"/>
      <c r="B194" s="50" t="s">
        <v>17</v>
      </c>
      <c r="C194" s="50"/>
      <c r="D194" s="50"/>
      <c r="E194" s="50"/>
      <c r="F194" s="51"/>
      <c r="G194" s="2"/>
      <c r="H194" s="1"/>
      <c r="I194" s="2"/>
      <c r="J194" s="2"/>
      <c r="K194" s="2"/>
    </row>
    <row r="195" spans="1:11" ht="12">
      <c r="A195" s="2"/>
      <c r="B195" s="2"/>
      <c r="C195" s="2"/>
      <c r="D195" s="2"/>
      <c r="E195" s="2"/>
      <c r="F195" s="2"/>
      <c r="G195" s="2"/>
      <c r="H195" s="1"/>
      <c r="I195" s="2"/>
      <c r="J195" s="2"/>
      <c r="K195" s="2"/>
    </row>
    <row r="196" spans="1:11" ht="12">
      <c r="A196" s="2"/>
      <c r="B196" s="2"/>
      <c r="C196" s="2"/>
      <c r="D196" s="2"/>
      <c r="E196" s="2"/>
      <c r="F196" s="2"/>
      <c r="G196" s="2"/>
      <c r="H196" s="1"/>
      <c r="I196" s="2"/>
      <c r="J196" s="2"/>
      <c r="K196" s="2"/>
    </row>
    <row r="197" spans="1:11" ht="13.5" thickBot="1">
      <c r="A197" s="52"/>
      <c r="B197" s="21" t="s">
        <v>134</v>
      </c>
      <c r="C197" s="52"/>
      <c r="D197" s="52"/>
      <c r="E197" s="52"/>
      <c r="F197" s="52"/>
      <c r="G197" s="2"/>
      <c r="H197" s="1"/>
      <c r="I197" s="2"/>
      <c r="J197" s="2"/>
      <c r="K197" s="2"/>
    </row>
    <row r="198" spans="1:11" ht="34.5">
      <c r="A198" s="71" t="s">
        <v>0</v>
      </c>
      <c r="B198" s="72" t="s">
        <v>6</v>
      </c>
      <c r="C198" s="73" t="s">
        <v>7</v>
      </c>
      <c r="D198" s="73" t="s">
        <v>61</v>
      </c>
      <c r="E198" s="74" t="s">
        <v>1</v>
      </c>
      <c r="F198" s="75" t="s">
        <v>4</v>
      </c>
      <c r="G198" s="76" t="s">
        <v>3</v>
      </c>
      <c r="H198" s="77" t="s">
        <v>2</v>
      </c>
      <c r="I198" s="88" t="s">
        <v>8</v>
      </c>
      <c r="J198" s="79" t="s">
        <v>10</v>
      </c>
      <c r="K198" s="2"/>
    </row>
    <row r="199" spans="1:11" ht="12">
      <c r="A199" s="80">
        <v>1</v>
      </c>
      <c r="B199" s="80">
        <v>2</v>
      </c>
      <c r="C199" s="80">
        <v>3</v>
      </c>
      <c r="D199" s="80">
        <v>4</v>
      </c>
      <c r="E199" s="80">
        <v>5</v>
      </c>
      <c r="F199" s="80">
        <v>6</v>
      </c>
      <c r="G199" s="81">
        <v>7</v>
      </c>
      <c r="H199" s="81">
        <v>8</v>
      </c>
      <c r="I199" s="80">
        <v>9</v>
      </c>
      <c r="J199" s="83">
        <v>10</v>
      </c>
      <c r="K199" s="2"/>
    </row>
    <row r="200" spans="1:11" ht="59.25" customHeight="1">
      <c r="A200" s="25">
        <v>1</v>
      </c>
      <c r="B200" s="53" t="s">
        <v>107</v>
      </c>
      <c r="C200" s="95"/>
      <c r="D200" s="96">
        <v>10</v>
      </c>
      <c r="E200" s="96" t="s">
        <v>52</v>
      </c>
      <c r="F200" s="16"/>
      <c r="G200" s="6">
        <f aca="true" t="shared" si="6" ref="G200:G212">F200*D200</f>
        <v>0</v>
      </c>
      <c r="H200" s="17">
        <v>8</v>
      </c>
      <c r="I200" s="6">
        <f aca="true" t="shared" si="7" ref="I200:I212">G200*1.08</f>
        <v>0</v>
      </c>
      <c r="J200" s="43"/>
      <c r="K200" s="2"/>
    </row>
    <row r="201" spans="1:11" ht="22.5">
      <c r="A201" s="25">
        <v>2</v>
      </c>
      <c r="B201" s="53" t="s">
        <v>108</v>
      </c>
      <c r="C201" s="95"/>
      <c r="D201" s="96">
        <v>30</v>
      </c>
      <c r="E201" s="96" t="s">
        <v>52</v>
      </c>
      <c r="F201" s="16"/>
      <c r="G201" s="6">
        <f t="shared" si="6"/>
        <v>0</v>
      </c>
      <c r="H201" s="17">
        <v>8</v>
      </c>
      <c r="I201" s="6">
        <f t="shared" si="7"/>
        <v>0</v>
      </c>
      <c r="J201" s="43"/>
      <c r="K201" s="2"/>
    </row>
    <row r="202" spans="1:11" ht="44.25" customHeight="1">
      <c r="A202" s="25">
        <v>3</v>
      </c>
      <c r="B202" s="53" t="s">
        <v>109</v>
      </c>
      <c r="C202" s="95"/>
      <c r="D202" s="96">
        <v>30</v>
      </c>
      <c r="E202" s="96" t="s">
        <v>52</v>
      </c>
      <c r="F202" s="16"/>
      <c r="G202" s="6">
        <f t="shared" si="6"/>
        <v>0</v>
      </c>
      <c r="H202" s="17">
        <v>8</v>
      </c>
      <c r="I202" s="6">
        <f t="shared" si="7"/>
        <v>0</v>
      </c>
      <c r="J202" s="43"/>
      <c r="K202" s="2"/>
    </row>
    <row r="203" spans="1:11" ht="34.5">
      <c r="A203" s="25">
        <v>4</v>
      </c>
      <c r="B203" s="53" t="s">
        <v>110</v>
      </c>
      <c r="C203" s="95"/>
      <c r="D203" s="96">
        <v>10</v>
      </c>
      <c r="E203" s="96" t="s">
        <v>65</v>
      </c>
      <c r="F203" s="16"/>
      <c r="G203" s="6">
        <f t="shared" si="6"/>
        <v>0</v>
      </c>
      <c r="H203" s="17">
        <v>8</v>
      </c>
      <c r="I203" s="6">
        <f t="shared" si="7"/>
        <v>0</v>
      </c>
      <c r="J203" s="43"/>
      <c r="K203" s="2"/>
    </row>
    <row r="204" spans="1:11" ht="45.75">
      <c r="A204" s="25">
        <v>5</v>
      </c>
      <c r="B204" s="53" t="s">
        <v>111</v>
      </c>
      <c r="C204" s="95"/>
      <c r="D204" s="96">
        <v>25</v>
      </c>
      <c r="E204" s="96" t="s">
        <v>52</v>
      </c>
      <c r="F204" s="16"/>
      <c r="G204" s="6">
        <f t="shared" si="6"/>
        <v>0</v>
      </c>
      <c r="H204" s="17">
        <v>8</v>
      </c>
      <c r="I204" s="6">
        <f t="shared" si="7"/>
        <v>0</v>
      </c>
      <c r="J204" s="43"/>
      <c r="K204" s="2"/>
    </row>
    <row r="205" spans="1:11" ht="22.5">
      <c r="A205" s="25">
        <v>6</v>
      </c>
      <c r="B205" s="53" t="s">
        <v>112</v>
      </c>
      <c r="C205" s="95"/>
      <c r="D205" s="96">
        <v>15</v>
      </c>
      <c r="E205" s="96" t="s">
        <v>52</v>
      </c>
      <c r="F205" s="16"/>
      <c r="G205" s="6">
        <f t="shared" si="6"/>
        <v>0</v>
      </c>
      <c r="H205" s="17">
        <v>8</v>
      </c>
      <c r="I205" s="6">
        <f t="shared" si="7"/>
        <v>0</v>
      </c>
      <c r="J205" s="43"/>
      <c r="K205" s="2"/>
    </row>
    <row r="206" spans="1:11" ht="28.5" customHeight="1">
      <c r="A206" s="25">
        <v>7</v>
      </c>
      <c r="B206" s="53" t="s">
        <v>113</v>
      </c>
      <c r="C206" s="95"/>
      <c r="D206" s="96">
        <v>3</v>
      </c>
      <c r="E206" s="96" t="s">
        <v>52</v>
      </c>
      <c r="F206" s="16"/>
      <c r="G206" s="6">
        <f t="shared" si="6"/>
        <v>0</v>
      </c>
      <c r="H206" s="17">
        <v>8</v>
      </c>
      <c r="I206" s="6">
        <f t="shared" si="7"/>
        <v>0</v>
      </c>
      <c r="J206" s="43"/>
      <c r="K206" s="2"/>
    </row>
    <row r="207" spans="1:11" ht="22.5">
      <c r="A207" s="25">
        <v>8</v>
      </c>
      <c r="B207" s="53" t="s">
        <v>114</v>
      </c>
      <c r="C207" s="95"/>
      <c r="D207" s="96">
        <v>5</v>
      </c>
      <c r="E207" s="96" t="s">
        <v>52</v>
      </c>
      <c r="F207" s="16"/>
      <c r="G207" s="6">
        <f t="shared" si="6"/>
        <v>0</v>
      </c>
      <c r="H207" s="17">
        <v>8</v>
      </c>
      <c r="I207" s="6">
        <f t="shared" si="7"/>
        <v>0</v>
      </c>
      <c r="J207" s="43"/>
      <c r="K207" s="2"/>
    </row>
    <row r="208" spans="1:11" ht="12">
      <c r="A208" s="25">
        <v>9</v>
      </c>
      <c r="B208" s="53" t="s">
        <v>115</v>
      </c>
      <c r="C208" s="95"/>
      <c r="D208" s="97">
        <v>2</v>
      </c>
      <c r="E208" s="97" t="s">
        <v>52</v>
      </c>
      <c r="F208" s="16"/>
      <c r="G208" s="6">
        <f t="shared" si="6"/>
        <v>0</v>
      </c>
      <c r="H208" s="17">
        <v>8</v>
      </c>
      <c r="I208" s="6">
        <f t="shared" si="7"/>
        <v>0</v>
      </c>
      <c r="J208" s="43"/>
      <c r="K208" s="2"/>
    </row>
    <row r="209" spans="1:11" ht="12">
      <c r="A209" s="25">
        <v>11</v>
      </c>
      <c r="B209" s="53" t="s">
        <v>116</v>
      </c>
      <c r="C209" s="95"/>
      <c r="D209" s="97">
        <v>5</v>
      </c>
      <c r="E209" s="97" t="s">
        <v>52</v>
      </c>
      <c r="F209" s="16"/>
      <c r="G209" s="6">
        <f t="shared" si="6"/>
        <v>0</v>
      </c>
      <c r="H209" s="17">
        <v>8</v>
      </c>
      <c r="I209" s="6">
        <f t="shared" si="7"/>
        <v>0</v>
      </c>
      <c r="J209" s="43"/>
      <c r="K209" s="2"/>
    </row>
    <row r="210" spans="1:11" ht="12">
      <c r="A210" s="25">
        <v>12</v>
      </c>
      <c r="B210" s="53" t="s">
        <v>117</v>
      </c>
      <c r="C210" s="95"/>
      <c r="D210" s="97">
        <v>3</v>
      </c>
      <c r="E210" s="97" t="s">
        <v>52</v>
      </c>
      <c r="F210" s="16"/>
      <c r="G210" s="6">
        <f t="shared" si="6"/>
        <v>0</v>
      </c>
      <c r="H210" s="17">
        <v>8</v>
      </c>
      <c r="I210" s="6">
        <f t="shared" si="7"/>
        <v>0</v>
      </c>
      <c r="J210" s="43"/>
      <c r="K210" s="2"/>
    </row>
    <row r="211" spans="1:11" ht="12">
      <c r="A211" s="25"/>
      <c r="B211" s="53" t="s">
        <v>118</v>
      </c>
      <c r="C211" s="95"/>
      <c r="D211" s="97">
        <v>5</v>
      </c>
      <c r="E211" s="97" t="s">
        <v>52</v>
      </c>
      <c r="F211" s="16"/>
      <c r="G211" s="6">
        <f t="shared" si="6"/>
        <v>0</v>
      </c>
      <c r="H211" s="17"/>
      <c r="I211" s="6">
        <f t="shared" si="7"/>
        <v>0</v>
      </c>
      <c r="J211" s="43"/>
      <c r="K211" s="2"/>
    </row>
    <row r="212" spans="1:11" ht="49.5" customHeight="1">
      <c r="A212" s="25">
        <v>13</v>
      </c>
      <c r="B212" s="53" t="s">
        <v>119</v>
      </c>
      <c r="C212" s="95"/>
      <c r="D212" s="97">
        <v>5</v>
      </c>
      <c r="E212" s="97" t="s">
        <v>52</v>
      </c>
      <c r="F212" s="16"/>
      <c r="G212" s="6">
        <f t="shared" si="6"/>
        <v>0</v>
      </c>
      <c r="H212" s="17">
        <v>8</v>
      </c>
      <c r="I212" s="6">
        <f t="shared" si="7"/>
        <v>0</v>
      </c>
      <c r="J212" s="43"/>
      <c r="K212" s="2"/>
    </row>
    <row r="213" spans="1:11" ht="12.75" thickBot="1">
      <c r="A213" s="329" t="s">
        <v>5</v>
      </c>
      <c r="B213" s="330"/>
      <c r="C213" s="330"/>
      <c r="D213" s="330"/>
      <c r="E213" s="330"/>
      <c r="F213" s="331"/>
      <c r="G213" s="23">
        <f>SUM(G200:G212)</f>
        <v>0</v>
      </c>
      <c r="H213" s="38"/>
      <c r="I213" s="24">
        <f>SUM(I200:I212)</f>
        <v>0</v>
      </c>
      <c r="J213" s="43"/>
      <c r="K213" s="2"/>
    </row>
    <row r="214" spans="1:11" ht="12">
      <c r="A214" s="52"/>
      <c r="B214" s="52"/>
      <c r="C214" s="52"/>
      <c r="D214" s="52"/>
      <c r="E214" s="52"/>
      <c r="F214" s="52"/>
      <c r="G214" s="2"/>
      <c r="H214" s="1"/>
      <c r="I214" s="2"/>
      <c r="J214" s="2"/>
      <c r="K214" s="2"/>
    </row>
    <row r="215" spans="1:11" ht="12">
      <c r="A215" s="52"/>
      <c r="B215" s="50" t="s">
        <v>15</v>
      </c>
      <c r="C215" s="50"/>
      <c r="D215" s="50"/>
      <c r="E215" s="50"/>
      <c r="F215" s="51"/>
      <c r="G215" s="2"/>
      <c r="H215" s="1"/>
      <c r="I215" s="2"/>
      <c r="J215" s="2"/>
      <c r="K215" s="2"/>
    </row>
    <row r="216" spans="1:11" ht="12">
      <c r="A216" s="52"/>
      <c r="B216" s="50" t="s">
        <v>16</v>
      </c>
      <c r="C216" s="50"/>
      <c r="D216" s="50"/>
      <c r="E216" s="50"/>
      <c r="F216" s="51"/>
      <c r="G216" s="2"/>
      <c r="H216" s="1"/>
      <c r="I216" s="2"/>
      <c r="J216" s="2"/>
      <c r="K216" s="2"/>
    </row>
    <row r="217" spans="1:11" ht="12">
      <c r="A217" s="52"/>
      <c r="B217" s="50" t="s">
        <v>17</v>
      </c>
      <c r="C217" s="50"/>
      <c r="D217" s="50"/>
      <c r="E217" s="50"/>
      <c r="F217" s="51"/>
      <c r="G217" s="2"/>
      <c r="H217" s="1"/>
      <c r="I217" s="2"/>
      <c r="J217" s="2"/>
      <c r="K217" s="2"/>
    </row>
  </sheetData>
  <sheetProtection/>
  <mergeCells count="15">
    <mergeCell ref="A178:F178"/>
    <mergeCell ref="A190:F190"/>
    <mergeCell ref="A213:F213"/>
    <mergeCell ref="A69:F69"/>
    <mergeCell ref="A90:F90"/>
    <mergeCell ref="A114:F114"/>
    <mergeCell ref="A126:F126"/>
    <mergeCell ref="A137:F137"/>
    <mergeCell ref="A148:F148"/>
    <mergeCell ref="B9:K9"/>
    <mergeCell ref="A20:F20"/>
    <mergeCell ref="A33:F33"/>
    <mergeCell ref="A44:F44"/>
    <mergeCell ref="A56:F56"/>
    <mergeCell ref="A160:F16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71"/>
  <sheetViews>
    <sheetView zoomScalePageLayoutView="0" workbookViewId="0" topLeftCell="A1">
      <selection activeCell="G78" sqref="G78"/>
    </sheetView>
  </sheetViews>
  <sheetFormatPr defaultColWidth="9.140625" defaultRowHeight="12.75"/>
  <cols>
    <col min="1" max="1" width="4.8515625" style="0" customWidth="1"/>
    <col min="2" max="2" width="38.421875" style="0" customWidth="1"/>
    <col min="3" max="3" width="11.28125" style="0" customWidth="1"/>
    <col min="4" max="4" width="9.421875" style="0" customWidth="1"/>
    <col min="5" max="5" width="7.7109375" style="0" customWidth="1"/>
    <col min="6" max="6" width="10.7109375" style="0" customWidth="1"/>
    <col min="7" max="7" width="10.57421875" style="0" customWidth="1"/>
    <col min="8" max="8" width="7.421875" style="0" customWidth="1"/>
    <col min="9" max="9" width="12.140625" style="0" customWidth="1"/>
    <col min="10" max="10" width="14.8515625" style="0" customWidth="1"/>
  </cols>
  <sheetData>
    <row r="2" spans="1:9" ht="12.75">
      <c r="A2" s="12"/>
      <c r="B2" s="62" t="s">
        <v>44</v>
      </c>
      <c r="D2" s="12"/>
      <c r="E2" s="12"/>
      <c r="F2" s="12"/>
      <c r="G2" s="12" t="s">
        <v>43</v>
      </c>
      <c r="H2" s="13"/>
      <c r="I2" s="12"/>
    </row>
    <row r="3" spans="1:9" ht="14.25">
      <c r="A3" s="12"/>
      <c r="B3" s="61"/>
      <c r="C3" s="63" t="s">
        <v>45</v>
      </c>
      <c r="F3" s="64"/>
      <c r="H3" s="61"/>
      <c r="I3" s="61"/>
    </row>
    <row r="4" spans="1:9" ht="6" customHeight="1">
      <c r="A4" s="12"/>
      <c r="B4" s="61"/>
      <c r="C4" s="61"/>
      <c r="D4" s="61"/>
      <c r="E4" s="61"/>
      <c r="F4" s="61"/>
      <c r="G4" s="61"/>
      <c r="H4" s="61"/>
      <c r="I4" s="61"/>
    </row>
    <row r="5" spans="1:7" ht="12.75">
      <c r="A5" s="12"/>
      <c r="B5" s="65" t="s">
        <v>46</v>
      </c>
      <c r="G5" s="64"/>
    </row>
    <row r="6" spans="1:9" ht="12">
      <c r="A6" s="12"/>
      <c r="B6" s="61"/>
      <c r="C6" s="61"/>
      <c r="D6" s="61"/>
      <c r="E6" s="61"/>
      <c r="F6" s="61"/>
      <c r="G6" s="61"/>
      <c r="H6" s="61"/>
      <c r="I6" s="61"/>
    </row>
    <row r="7" spans="1:10" ht="14.25">
      <c r="A7" s="319"/>
      <c r="B7" s="320" t="s">
        <v>121</v>
      </c>
      <c r="C7" s="320"/>
      <c r="D7" s="320"/>
      <c r="E7" s="320"/>
      <c r="F7" s="320"/>
      <c r="G7" s="320"/>
      <c r="H7" s="320"/>
      <c r="I7" s="320"/>
      <c r="J7" s="98"/>
    </row>
    <row r="8" spans="1:10" ht="14.25">
      <c r="A8" s="319"/>
      <c r="B8" s="323"/>
      <c r="C8" s="320" t="s">
        <v>120</v>
      </c>
      <c r="D8" s="320"/>
      <c r="E8" s="320"/>
      <c r="F8" s="320"/>
      <c r="G8" s="320"/>
      <c r="H8" s="320"/>
      <c r="I8" s="320"/>
      <c r="J8" s="98"/>
    </row>
    <row r="9" spans="1:9" ht="4.5" customHeight="1">
      <c r="A9" s="12"/>
      <c r="B9" s="68"/>
      <c r="C9" s="66"/>
      <c r="D9" s="66"/>
      <c r="E9" s="66"/>
      <c r="F9" s="66"/>
      <c r="G9" s="67"/>
      <c r="H9" s="66"/>
      <c r="I9" s="66"/>
    </row>
    <row r="10" spans="1:11" ht="12">
      <c r="A10" s="12"/>
      <c r="B10" s="333" t="s">
        <v>49</v>
      </c>
      <c r="C10" s="333"/>
      <c r="D10" s="333"/>
      <c r="E10" s="333"/>
      <c r="F10" s="333"/>
      <c r="G10" s="333"/>
      <c r="H10" s="333"/>
      <c r="I10" s="333"/>
      <c r="J10" s="333"/>
      <c r="K10" s="333"/>
    </row>
    <row r="12" spans="1:10" ht="12.75" thickBot="1">
      <c r="A12" s="12"/>
      <c r="B12" s="14" t="s">
        <v>159</v>
      </c>
      <c r="C12" s="12"/>
      <c r="D12" s="13"/>
      <c r="E12" s="12"/>
      <c r="F12" s="12"/>
      <c r="G12" s="12"/>
      <c r="H12" s="13"/>
      <c r="I12" s="12"/>
      <c r="J12" s="15"/>
    </row>
    <row r="13" spans="1:10" ht="57">
      <c r="A13" s="71" t="s">
        <v>0</v>
      </c>
      <c r="B13" s="72" t="s">
        <v>6</v>
      </c>
      <c r="C13" s="73" t="s">
        <v>7</v>
      </c>
      <c r="D13" s="73" t="s">
        <v>9</v>
      </c>
      <c r="E13" s="74" t="s">
        <v>1</v>
      </c>
      <c r="F13" s="75" t="s">
        <v>4</v>
      </c>
      <c r="G13" s="76" t="s">
        <v>3</v>
      </c>
      <c r="H13" s="77" t="s">
        <v>2</v>
      </c>
      <c r="I13" s="78" t="s">
        <v>8</v>
      </c>
      <c r="J13" s="79" t="s">
        <v>10</v>
      </c>
    </row>
    <row r="14" spans="1:10" s="98" customFormat="1" ht="12">
      <c r="A14" s="80">
        <v>1</v>
      </c>
      <c r="B14" s="80">
        <v>2</v>
      </c>
      <c r="C14" s="80">
        <v>3</v>
      </c>
      <c r="D14" s="80">
        <v>4</v>
      </c>
      <c r="E14" s="80">
        <v>5</v>
      </c>
      <c r="F14" s="80">
        <v>6</v>
      </c>
      <c r="G14" s="81">
        <v>7</v>
      </c>
      <c r="H14" s="81">
        <v>8</v>
      </c>
      <c r="I14" s="82">
        <v>9</v>
      </c>
      <c r="J14" s="83">
        <v>10</v>
      </c>
    </row>
    <row r="15" spans="1:10" ht="86.25" customHeight="1">
      <c r="A15" s="25">
        <v>1</v>
      </c>
      <c r="B15" s="84" t="s">
        <v>136</v>
      </c>
      <c r="C15" s="44"/>
      <c r="D15" s="5">
        <v>2</v>
      </c>
      <c r="E15" s="5" t="s">
        <v>52</v>
      </c>
      <c r="F15" s="16"/>
      <c r="G15" s="6">
        <f aca="true" t="shared" si="0" ref="G15:G21">F15*D15</f>
        <v>0</v>
      </c>
      <c r="H15" s="17">
        <v>8</v>
      </c>
      <c r="I15" s="42">
        <f aca="true" t="shared" si="1" ref="I15:I21">G15*1.08</f>
        <v>0</v>
      </c>
      <c r="J15" s="43"/>
    </row>
    <row r="16" spans="1:10" ht="22.5">
      <c r="A16" s="10">
        <f>A15+1</f>
        <v>2</v>
      </c>
      <c r="B16" s="84" t="s">
        <v>137</v>
      </c>
      <c r="C16" s="45"/>
      <c r="D16" s="26">
        <v>1</v>
      </c>
      <c r="E16" s="26" t="s">
        <v>52</v>
      </c>
      <c r="F16" s="16"/>
      <c r="G16" s="6">
        <f t="shared" si="0"/>
        <v>0</v>
      </c>
      <c r="H16" s="17">
        <v>8</v>
      </c>
      <c r="I16" s="42">
        <f t="shared" si="1"/>
        <v>0</v>
      </c>
      <c r="J16" s="43"/>
    </row>
    <row r="17" spans="1:10" ht="45.75">
      <c r="A17" s="10">
        <f>A16+1</f>
        <v>3</v>
      </c>
      <c r="B17" s="84" t="s">
        <v>138</v>
      </c>
      <c r="C17" s="85"/>
      <c r="D17" s="26">
        <v>20</v>
      </c>
      <c r="E17" s="26" t="s">
        <v>52</v>
      </c>
      <c r="F17" s="16"/>
      <c r="G17" s="6">
        <f t="shared" si="0"/>
        <v>0</v>
      </c>
      <c r="H17" s="17">
        <v>8</v>
      </c>
      <c r="I17" s="42">
        <f t="shared" si="1"/>
        <v>0</v>
      </c>
      <c r="J17" s="86"/>
    </row>
    <row r="18" spans="1:10" ht="56.25" customHeight="1">
      <c r="A18" s="10">
        <v>4</v>
      </c>
      <c r="B18" s="84" t="s">
        <v>139</v>
      </c>
      <c r="C18" s="85"/>
      <c r="D18" s="26">
        <v>20</v>
      </c>
      <c r="E18" s="26" t="s">
        <v>52</v>
      </c>
      <c r="F18" s="16"/>
      <c r="G18" s="6">
        <f t="shared" si="0"/>
        <v>0</v>
      </c>
      <c r="H18" s="17">
        <v>8</v>
      </c>
      <c r="I18" s="42">
        <f t="shared" si="1"/>
        <v>0</v>
      </c>
      <c r="J18" s="86"/>
    </row>
    <row r="19" spans="1:10" ht="12">
      <c r="A19" s="10">
        <v>5</v>
      </c>
      <c r="B19" s="84" t="s">
        <v>140</v>
      </c>
      <c r="C19" s="85"/>
      <c r="D19" s="26">
        <v>30</v>
      </c>
      <c r="E19" s="26" t="s">
        <v>52</v>
      </c>
      <c r="F19" s="16"/>
      <c r="G19" s="6">
        <f t="shared" si="0"/>
        <v>0</v>
      </c>
      <c r="H19" s="17">
        <v>8</v>
      </c>
      <c r="I19" s="42">
        <f t="shared" si="1"/>
        <v>0</v>
      </c>
      <c r="J19" s="86"/>
    </row>
    <row r="20" spans="1:10" ht="22.5">
      <c r="A20" s="10">
        <v>6</v>
      </c>
      <c r="B20" s="84" t="s">
        <v>141</v>
      </c>
      <c r="C20" s="85"/>
      <c r="D20" s="39">
        <v>2</v>
      </c>
      <c r="E20" s="27" t="s">
        <v>52</v>
      </c>
      <c r="F20" s="16"/>
      <c r="G20" s="6">
        <f t="shared" si="0"/>
        <v>0</v>
      </c>
      <c r="H20" s="17">
        <v>8</v>
      </c>
      <c r="I20" s="42">
        <f t="shared" si="1"/>
        <v>0</v>
      </c>
      <c r="J20" s="86"/>
    </row>
    <row r="21" spans="1:10" ht="57">
      <c r="A21" s="10">
        <v>7</v>
      </c>
      <c r="B21" s="84" t="s">
        <v>142</v>
      </c>
      <c r="C21" s="45"/>
      <c r="D21" s="26">
        <v>3</v>
      </c>
      <c r="E21" s="26" t="s">
        <v>52</v>
      </c>
      <c r="F21" s="16"/>
      <c r="G21" s="6">
        <f t="shared" si="0"/>
        <v>0</v>
      </c>
      <c r="H21" s="17">
        <v>8</v>
      </c>
      <c r="I21" s="42">
        <f t="shared" si="1"/>
        <v>0</v>
      </c>
      <c r="J21" s="43"/>
    </row>
    <row r="22" spans="1:10" ht="12.75" thickBot="1">
      <c r="A22" s="332" t="s">
        <v>5</v>
      </c>
      <c r="B22" s="332"/>
      <c r="C22" s="332"/>
      <c r="D22" s="332"/>
      <c r="E22" s="332"/>
      <c r="F22" s="332"/>
      <c r="G22" s="23">
        <f>SUM(G15:G21)</f>
        <v>0</v>
      </c>
      <c r="H22" s="38"/>
      <c r="I22" s="24">
        <f>SUM(I15:I21)</f>
        <v>0</v>
      </c>
      <c r="J22" s="15"/>
    </row>
    <row r="23" spans="1:10" ht="12">
      <c r="A23" s="15"/>
      <c r="B23" s="15"/>
      <c r="C23" s="15"/>
      <c r="D23" s="15"/>
      <c r="E23" s="15"/>
      <c r="F23" s="15"/>
      <c r="G23" s="15"/>
      <c r="H23" s="20"/>
      <c r="I23" s="15"/>
      <c r="J23" s="15"/>
    </row>
    <row r="24" spans="1:10" ht="12">
      <c r="A24" s="15"/>
      <c r="B24" s="50" t="s">
        <v>15</v>
      </c>
      <c r="C24" s="50"/>
      <c r="D24" s="50"/>
      <c r="E24" s="50"/>
      <c r="F24" s="51"/>
      <c r="G24" s="48"/>
      <c r="H24" s="48"/>
      <c r="I24" s="15"/>
      <c r="J24" s="15"/>
    </row>
    <row r="25" spans="1:10" ht="12">
      <c r="A25" s="15"/>
      <c r="B25" s="50" t="s">
        <v>16</v>
      </c>
      <c r="C25" s="50"/>
      <c r="D25" s="50"/>
      <c r="E25" s="50"/>
      <c r="F25" s="51"/>
      <c r="G25" s="48"/>
      <c r="H25" s="48"/>
      <c r="I25" s="15"/>
      <c r="J25" s="15"/>
    </row>
    <row r="26" spans="1:10" ht="12">
      <c r="A26" s="15"/>
      <c r="B26" s="50" t="s">
        <v>17</v>
      </c>
      <c r="C26" s="50"/>
      <c r="D26" s="50"/>
      <c r="E26" s="50"/>
      <c r="F26" s="51"/>
      <c r="G26" s="48"/>
      <c r="H26" s="48"/>
      <c r="I26" s="15"/>
      <c r="J26" s="15"/>
    </row>
    <row r="27" spans="1:10" ht="12">
      <c r="A27" s="15"/>
      <c r="B27" s="15"/>
      <c r="C27" s="15"/>
      <c r="D27" s="15"/>
      <c r="E27" s="15"/>
      <c r="F27" s="15"/>
      <c r="G27" s="15"/>
      <c r="H27" s="20"/>
      <c r="I27" s="15"/>
      <c r="J27" s="15"/>
    </row>
    <row r="28" spans="1:10" ht="12">
      <c r="A28" s="15"/>
      <c r="B28" s="15"/>
      <c r="C28" s="15"/>
      <c r="D28" s="15"/>
      <c r="E28" s="15"/>
      <c r="F28" s="15"/>
      <c r="G28" s="15"/>
      <c r="H28" s="20"/>
      <c r="I28" s="15"/>
      <c r="J28" s="15"/>
    </row>
    <row r="29" spans="1:10" ht="13.5" thickBot="1">
      <c r="A29" s="2"/>
      <c r="B29" s="21" t="s">
        <v>160</v>
      </c>
      <c r="C29" s="2"/>
      <c r="D29" s="2"/>
      <c r="E29" s="2"/>
      <c r="F29" s="2"/>
      <c r="G29" s="2"/>
      <c r="H29" s="1"/>
      <c r="I29" s="2"/>
      <c r="J29" s="15"/>
    </row>
    <row r="30" spans="1:10" s="98" customFormat="1" ht="57">
      <c r="A30" s="71" t="s">
        <v>0</v>
      </c>
      <c r="B30" s="72" t="s">
        <v>6</v>
      </c>
      <c r="C30" s="73" t="s">
        <v>7</v>
      </c>
      <c r="D30" s="73" t="s">
        <v>12</v>
      </c>
      <c r="E30" s="74" t="s">
        <v>1</v>
      </c>
      <c r="F30" s="75" t="s">
        <v>4</v>
      </c>
      <c r="G30" s="76" t="s">
        <v>3</v>
      </c>
      <c r="H30" s="77" t="s">
        <v>2</v>
      </c>
      <c r="I30" s="88" t="s">
        <v>8</v>
      </c>
      <c r="J30" s="79" t="s">
        <v>10</v>
      </c>
    </row>
    <row r="31" spans="1:10" s="98" customFormat="1" ht="12">
      <c r="A31" s="80">
        <v>1</v>
      </c>
      <c r="B31" s="80">
        <v>2</v>
      </c>
      <c r="C31" s="80">
        <v>3</v>
      </c>
      <c r="D31" s="80">
        <v>4</v>
      </c>
      <c r="E31" s="80">
        <v>5</v>
      </c>
      <c r="F31" s="80">
        <v>6</v>
      </c>
      <c r="G31" s="81">
        <v>7</v>
      </c>
      <c r="H31" s="81">
        <v>8</v>
      </c>
      <c r="I31" s="80">
        <v>9</v>
      </c>
      <c r="J31" s="83">
        <v>10</v>
      </c>
    </row>
    <row r="32" spans="1:10" ht="138">
      <c r="A32" s="25">
        <v>1</v>
      </c>
      <c r="B32" s="4" t="s">
        <v>143</v>
      </c>
      <c r="C32" s="44"/>
      <c r="D32" s="5">
        <v>5</v>
      </c>
      <c r="E32" s="5" t="s">
        <v>11</v>
      </c>
      <c r="F32" s="16"/>
      <c r="G32" s="6">
        <f>F32*D32</f>
        <v>0</v>
      </c>
      <c r="H32" s="17">
        <v>8</v>
      </c>
      <c r="I32" s="42">
        <f>G32*1.08</f>
        <v>0</v>
      </c>
      <c r="J32" s="43"/>
    </row>
    <row r="33" spans="1:10" ht="138">
      <c r="A33" s="10">
        <f>A32+1</f>
        <v>2</v>
      </c>
      <c r="B33" s="22" t="s">
        <v>144</v>
      </c>
      <c r="C33" s="45"/>
      <c r="D33" s="26">
        <v>5</v>
      </c>
      <c r="E33" s="26" t="s">
        <v>11</v>
      </c>
      <c r="F33" s="16"/>
      <c r="G33" s="6">
        <f>F33*D33</f>
        <v>0</v>
      </c>
      <c r="H33" s="17">
        <v>8</v>
      </c>
      <c r="I33" s="42">
        <f>G33*1.08</f>
        <v>0</v>
      </c>
      <c r="J33" s="43"/>
    </row>
    <row r="34" spans="1:10" ht="160.5">
      <c r="A34" s="10">
        <f>A33+1</f>
        <v>3</v>
      </c>
      <c r="B34" s="84" t="s">
        <v>145</v>
      </c>
      <c r="C34" s="85"/>
      <c r="D34" s="39">
        <v>5</v>
      </c>
      <c r="E34" s="27" t="s">
        <v>11</v>
      </c>
      <c r="F34" s="16"/>
      <c r="G34" s="6">
        <f>F34*D34</f>
        <v>0</v>
      </c>
      <c r="H34" s="17">
        <v>8</v>
      </c>
      <c r="I34" s="42">
        <f>G34*1.08</f>
        <v>0</v>
      </c>
      <c r="J34" s="86"/>
    </row>
    <row r="35" spans="1:10" ht="138">
      <c r="A35" s="10">
        <f>A34+1</f>
        <v>4</v>
      </c>
      <c r="B35" s="87" t="s">
        <v>146</v>
      </c>
      <c r="C35" s="45"/>
      <c r="D35" s="26">
        <v>5</v>
      </c>
      <c r="E35" s="26" t="s">
        <v>11</v>
      </c>
      <c r="F35" s="16"/>
      <c r="G35" s="6">
        <f>F35*D35</f>
        <v>0</v>
      </c>
      <c r="H35" s="17">
        <v>8</v>
      </c>
      <c r="I35" s="42">
        <f>G35*1.08</f>
        <v>0</v>
      </c>
      <c r="J35" s="86"/>
    </row>
    <row r="36" spans="1:10" ht="12.75" thickBot="1">
      <c r="A36" s="332" t="s">
        <v>5</v>
      </c>
      <c r="B36" s="332"/>
      <c r="C36" s="332"/>
      <c r="D36" s="332"/>
      <c r="E36" s="332"/>
      <c r="F36" s="332"/>
      <c r="G36" s="23">
        <f>SUM(G32:G35)</f>
        <v>0</v>
      </c>
      <c r="H36" s="38"/>
      <c r="I36" s="24">
        <f>SUM(I32:I35)</f>
        <v>0</v>
      </c>
      <c r="J36" s="43"/>
    </row>
    <row r="37" spans="1:10" ht="12">
      <c r="A37" s="11"/>
      <c r="B37" s="7"/>
      <c r="C37" s="8"/>
      <c r="D37" s="8"/>
      <c r="E37" s="9"/>
      <c r="F37" s="18"/>
      <c r="G37" s="3"/>
      <c r="H37" s="19"/>
      <c r="I37" s="3"/>
      <c r="J37" s="2"/>
    </row>
    <row r="38" spans="1:10" ht="12">
      <c r="A38" s="2"/>
      <c r="B38" s="50" t="s">
        <v>15</v>
      </c>
      <c r="C38" s="50"/>
      <c r="D38" s="50"/>
      <c r="E38" s="50"/>
      <c r="F38" s="51"/>
      <c r="G38" s="2"/>
      <c r="H38" s="1"/>
      <c r="I38" s="2"/>
      <c r="J38" s="2"/>
    </row>
    <row r="39" spans="1:10" ht="12">
      <c r="A39" s="2"/>
      <c r="B39" s="50" t="s">
        <v>16</v>
      </c>
      <c r="C39" s="50"/>
      <c r="D39" s="50"/>
      <c r="E39" s="50"/>
      <c r="F39" s="51"/>
      <c r="G39" s="2"/>
      <c r="H39" s="1"/>
      <c r="I39" s="2"/>
      <c r="J39" s="2"/>
    </row>
    <row r="40" spans="1:10" ht="12">
      <c r="A40" s="2"/>
      <c r="B40" s="50" t="s">
        <v>17</v>
      </c>
      <c r="C40" s="50"/>
      <c r="D40" s="50"/>
      <c r="E40" s="50"/>
      <c r="F40" s="51"/>
      <c r="G40" s="2"/>
      <c r="H40" s="1"/>
      <c r="I40" s="2"/>
      <c r="J40" s="2"/>
    </row>
    <row r="41" spans="1:10" ht="12">
      <c r="A41" s="2"/>
      <c r="B41" s="2"/>
      <c r="C41" s="2"/>
      <c r="D41" s="2"/>
      <c r="E41" s="2"/>
      <c r="F41" s="2"/>
      <c r="G41" s="2"/>
      <c r="H41" s="1"/>
      <c r="I41" s="2"/>
      <c r="J41" s="2"/>
    </row>
    <row r="42" spans="1:10" ht="12">
      <c r="A42" s="2"/>
      <c r="B42" s="2"/>
      <c r="C42" s="2"/>
      <c r="D42" s="2"/>
      <c r="E42" s="2"/>
      <c r="F42" s="2"/>
      <c r="G42" s="2"/>
      <c r="H42" s="1"/>
      <c r="I42" s="2"/>
      <c r="J42" s="2"/>
    </row>
    <row r="43" spans="1:10" ht="13.5" thickBot="1">
      <c r="A43" s="2"/>
      <c r="B43" s="21" t="s">
        <v>161</v>
      </c>
      <c r="C43" s="2"/>
      <c r="D43" s="2"/>
      <c r="E43" s="2"/>
      <c r="F43" s="2"/>
      <c r="G43" s="2"/>
      <c r="H43" s="1"/>
      <c r="I43" s="2"/>
      <c r="J43" s="2"/>
    </row>
    <row r="44" spans="1:10" s="98" customFormat="1" ht="57">
      <c r="A44" s="71" t="s">
        <v>0</v>
      </c>
      <c r="B44" s="72" t="s">
        <v>6</v>
      </c>
      <c r="C44" s="73" t="s">
        <v>7</v>
      </c>
      <c r="D44" s="73" t="s">
        <v>13</v>
      </c>
      <c r="E44" s="74" t="s">
        <v>1</v>
      </c>
      <c r="F44" s="75" t="s">
        <v>4</v>
      </c>
      <c r="G44" s="76" t="s">
        <v>3</v>
      </c>
      <c r="H44" s="77" t="s">
        <v>2</v>
      </c>
      <c r="I44" s="88" t="s">
        <v>8</v>
      </c>
      <c r="J44" s="79" t="s">
        <v>10</v>
      </c>
    </row>
    <row r="45" spans="1:10" s="98" customFormat="1" ht="12">
      <c r="A45" s="80">
        <v>1</v>
      </c>
      <c r="B45" s="80">
        <v>2</v>
      </c>
      <c r="C45" s="80">
        <v>3</v>
      </c>
      <c r="D45" s="80">
        <v>4</v>
      </c>
      <c r="E45" s="80">
        <v>5</v>
      </c>
      <c r="F45" s="80">
        <v>6</v>
      </c>
      <c r="G45" s="81">
        <v>7</v>
      </c>
      <c r="H45" s="81">
        <v>8</v>
      </c>
      <c r="I45" s="80">
        <v>9</v>
      </c>
      <c r="J45" s="83">
        <v>10</v>
      </c>
    </row>
    <row r="46" spans="1:10" ht="80.25">
      <c r="A46" s="25">
        <v>1</v>
      </c>
      <c r="B46" s="4" t="s">
        <v>147</v>
      </c>
      <c r="C46" s="44"/>
      <c r="D46" s="5">
        <v>1</v>
      </c>
      <c r="E46" s="5" t="s">
        <v>11</v>
      </c>
      <c r="F46" s="16"/>
      <c r="G46" s="6">
        <f>F46*D46</f>
        <v>0</v>
      </c>
      <c r="H46" s="17">
        <v>8</v>
      </c>
      <c r="I46" s="42">
        <f>G46*1.08</f>
        <v>0</v>
      </c>
      <c r="J46" s="43"/>
    </row>
    <row r="47" spans="1:10" ht="80.25">
      <c r="A47" s="10">
        <f>A46+1</f>
        <v>2</v>
      </c>
      <c r="B47" s="22" t="s">
        <v>148</v>
      </c>
      <c r="C47" s="45"/>
      <c r="D47" s="26">
        <v>1</v>
      </c>
      <c r="E47" s="26" t="s">
        <v>11</v>
      </c>
      <c r="F47" s="16"/>
      <c r="G47" s="6">
        <f>F47*D47</f>
        <v>0</v>
      </c>
      <c r="H47" s="17">
        <v>8</v>
      </c>
      <c r="I47" s="42">
        <f>G47*1.08</f>
        <v>0</v>
      </c>
      <c r="J47" s="43"/>
    </row>
    <row r="48" spans="1:10" ht="12.75" thickBot="1">
      <c r="A48" s="332" t="s">
        <v>5</v>
      </c>
      <c r="B48" s="332"/>
      <c r="C48" s="332"/>
      <c r="D48" s="332"/>
      <c r="E48" s="332"/>
      <c r="F48" s="332"/>
      <c r="G48" s="23">
        <f>SUM(G46:G47)</f>
        <v>0</v>
      </c>
      <c r="H48" s="38"/>
      <c r="I48" s="24">
        <f>SUM(I46:I47)</f>
        <v>0</v>
      </c>
      <c r="J48" s="43"/>
    </row>
    <row r="49" spans="1:10" ht="12">
      <c r="A49" s="2"/>
      <c r="B49" s="2"/>
      <c r="C49" s="2"/>
      <c r="D49" s="2"/>
      <c r="E49" s="2"/>
      <c r="F49" s="2"/>
      <c r="G49" s="2"/>
      <c r="H49" s="1"/>
      <c r="I49" s="2"/>
      <c r="J49" s="2"/>
    </row>
    <row r="50" spans="1:10" ht="12">
      <c r="A50" s="52"/>
      <c r="B50" s="50" t="s">
        <v>15</v>
      </c>
      <c r="C50" s="50"/>
      <c r="D50" s="50"/>
      <c r="E50" s="50"/>
      <c r="F50" s="89"/>
      <c r="G50" s="2"/>
      <c r="H50" s="1"/>
      <c r="I50" s="2"/>
      <c r="J50" s="2"/>
    </row>
    <row r="51" spans="1:10" ht="12">
      <c r="A51" s="52"/>
      <c r="B51" s="50" t="s">
        <v>16</v>
      </c>
      <c r="C51" s="50"/>
      <c r="D51" s="50"/>
      <c r="E51" s="50"/>
      <c r="F51" s="89"/>
      <c r="G51" s="2"/>
      <c r="H51" s="1"/>
      <c r="I51" s="2"/>
      <c r="J51" s="2"/>
    </row>
    <row r="52" spans="1:10" ht="12">
      <c r="A52" s="52"/>
      <c r="B52" s="50" t="s">
        <v>17</v>
      </c>
      <c r="C52" s="50"/>
      <c r="D52" s="50"/>
      <c r="E52" s="50"/>
      <c r="F52" s="89"/>
      <c r="G52" s="2"/>
      <c r="H52" s="1"/>
      <c r="I52" s="2"/>
      <c r="J52" s="2"/>
    </row>
    <row r="53" spans="1:10" ht="12">
      <c r="A53" s="2"/>
      <c r="B53" s="2"/>
      <c r="C53" s="2"/>
      <c r="D53" s="2"/>
      <c r="E53" s="2"/>
      <c r="F53" s="2"/>
      <c r="G53" s="2"/>
      <c r="H53" s="1"/>
      <c r="I53" s="2"/>
      <c r="J53" s="2"/>
    </row>
    <row r="54" spans="1:10" ht="12">
      <c r="A54" s="2"/>
      <c r="B54" s="2"/>
      <c r="C54" s="2"/>
      <c r="D54" s="2"/>
      <c r="E54" s="2"/>
      <c r="F54" s="2"/>
      <c r="G54" s="2"/>
      <c r="H54" s="1"/>
      <c r="I54" s="2"/>
      <c r="J54" s="2"/>
    </row>
    <row r="55" spans="1:10" ht="13.5" thickBot="1">
      <c r="A55" s="2"/>
      <c r="B55" s="21" t="s">
        <v>162</v>
      </c>
      <c r="C55" s="2"/>
      <c r="D55" s="2"/>
      <c r="E55" s="2"/>
      <c r="F55" s="2"/>
      <c r="G55" s="2"/>
      <c r="H55" s="1"/>
      <c r="I55" s="2"/>
      <c r="J55" s="2"/>
    </row>
    <row r="56" spans="1:10" ht="57">
      <c r="A56" s="71" t="s">
        <v>0</v>
      </c>
      <c r="B56" s="72" t="s">
        <v>6</v>
      </c>
      <c r="C56" s="73" t="s">
        <v>7</v>
      </c>
      <c r="D56" s="73" t="s">
        <v>14</v>
      </c>
      <c r="E56" s="74" t="s">
        <v>1</v>
      </c>
      <c r="F56" s="75" t="s">
        <v>4</v>
      </c>
      <c r="G56" s="76" t="s">
        <v>3</v>
      </c>
      <c r="H56" s="77" t="s">
        <v>2</v>
      </c>
      <c r="I56" s="88" t="s">
        <v>8</v>
      </c>
      <c r="J56" s="79" t="s">
        <v>10</v>
      </c>
    </row>
    <row r="57" spans="1:10" ht="12">
      <c r="A57" s="80">
        <v>1</v>
      </c>
      <c r="B57" s="80">
        <v>2</v>
      </c>
      <c r="C57" s="80">
        <v>3</v>
      </c>
      <c r="D57" s="80">
        <v>4</v>
      </c>
      <c r="E57" s="80">
        <v>5</v>
      </c>
      <c r="F57" s="80">
        <v>6</v>
      </c>
      <c r="G57" s="81">
        <v>7</v>
      </c>
      <c r="H57" s="81">
        <v>8</v>
      </c>
      <c r="I57" s="80">
        <v>9</v>
      </c>
      <c r="J57" s="83">
        <v>10</v>
      </c>
    </row>
    <row r="58" spans="1:10" ht="227.25" customHeight="1">
      <c r="A58" s="25">
        <v>1</v>
      </c>
      <c r="B58" s="4" t="s">
        <v>149</v>
      </c>
      <c r="C58" s="44"/>
      <c r="D58" s="5">
        <v>120</v>
      </c>
      <c r="E58" s="49" t="s">
        <v>150</v>
      </c>
      <c r="F58" s="16"/>
      <c r="G58" s="6">
        <f aca="true" t="shared" si="2" ref="G58:G66">F58*D58</f>
        <v>0</v>
      </c>
      <c r="H58" s="17">
        <v>8</v>
      </c>
      <c r="I58" s="6">
        <f>G58*1.08</f>
        <v>0</v>
      </c>
      <c r="J58" s="43"/>
    </row>
    <row r="59" spans="1:10" ht="230.25" customHeight="1">
      <c r="A59" s="10">
        <f>A58+1</f>
        <v>2</v>
      </c>
      <c r="B59" s="84" t="s">
        <v>151</v>
      </c>
      <c r="C59" s="45"/>
      <c r="D59" s="26">
        <v>60</v>
      </c>
      <c r="E59" s="49" t="s">
        <v>150</v>
      </c>
      <c r="F59" s="16"/>
      <c r="G59" s="6">
        <f t="shared" si="2"/>
        <v>0</v>
      </c>
      <c r="H59" s="17">
        <v>8</v>
      </c>
      <c r="I59" s="6">
        <f aca="true" t="shared" si="3" ref="I59:I66">G59*1.08</f>
        <v>0</v>
      </c>
      <c r="J59" s="43"/>
    </row>
    <row r="60" spans="1:10" ht="69">
      <c r="A60" s="10">
        <f>A59+1</f>
        <v>3</v>
      </c>
      <c r="B60" s="84" t="s">
        <v>152</v>
      </c>
      <c r="C60" s="85"/>
      <c r="D60" s="26">
        <v>5</v>
      </c>
      <c r="E60" s="5" t="s">
        <v>52</v>
      </c>
      <c r="F60" s="16"/>
      <c r="G60" s="6">
        <f t="shared" si="2"/>
        <v>0</v>
      </c>
      <c r="H60" s="17">
        <v>8</v>
      </c>
      <c r="I60" s="6">
        <f t="shared" si="3"/>
        <v>0</v>
      </c>
      <c r="J60" s="86"/>
    </row>
    <row r="61" spans="1:10" ht="45.75">
      <c r="A61" s="10">
        <f>A60+1</f>
        <v>4</v>
      </c>
      <c r="B61" s="84" t="s">
        <v>153</v>
      </c>
      <c r="C61" s="45"/>
      <c r="D61" s="26">
        <v>5</v>
      </c>
      <c r="E61" s="5" t="s">
        <v>52</v>
      </c>
      <c r="F61" s="16"/>
      <c r="G61" s="6">
        <f t="shared" si="2"/>
        <v>0</v>
      </c>
      <c r="H61" s="17">
        <v>8</v>
      </c>
      <c r="I61" s="6">
        <f t="shared" si="3"/>
        <v>0</v>
      </c>
      <c r="J61" s="86"/>
    </row>
    <row r="62" spans="1:10" ht="69">
      <c r="A62" s="10">
        <f>A61+1</f>
        <v>5</v>
      </c>
      <c r="B62" s="84" t="s">
        <v>154</v>
      </c>
      <c r="C62" s="85"/>
      <c r="D62" s="26">
        <v>5</v>
      </c>
      <c r="E62" s="5" t="s">
        <v>52</v>
      </c>
      <c r="F62" s="16"/>
      <c r="G62" s="6">
        <f t="shared" si="2"/>
        <v>0</v>
      </c>
      <c r="H62" s="17">
        <v>8</v>
      </c>
      <c r="I62" s="6">
        <f t="shared" si="3"/>
        <v>0</v>
      </c>
      <c r="J62" s="86"/>
    </row>
    <row r="63" spans="1:10" ht="80.25">
      <c r="A63" s="10">
        <v>6</v>
      </c>
      <c r="B63" s="84" t="s">
        <v>155</v>
      </c>
      <c r="C63" s="85"/>
      <c r="D63" s="26">
        <v>12</v>
      </c>
      <c r="E63" s="5" t="s">
        <v>52</v>
      </c>
      <c r="F63" s="16"/>
      <c r="G63" s="6">
        <f t="shared" si="2"/>
        <v>0</v>
      </c>
      <c r="H63" s="17">
        <v>8</v>
      </c>
      <c r="I63" s="6">
        <f t="shared" si="3"/>
        <v>0</v>
      </c>
      <c r="J63" s="86"/>
    </row>
    <row r="64" spans="1:10" ht="103.5">
      <c r="A64" s="10">
        <v>7</v>
      </c>
      <c r="B64" s="84" t="s">
        <v>156</v>
      </c>
      <c r="C64" s="85"/>
      <c r="D64" s="26">
        <v>10</v>
      </c>
      <c r="E64" s="5" t="s">
        <v>52</v>
      </c>
      <c r="F64" s="16"/>
      <c r="G64" s="6">
        <f t="shared" si="2"/>
        <v>0</v>
      </c>
      <c r="H64" s="17">
        <v>8</v>
      </c>
      <c r="I64" s="6">
        <f t="shared" si="3"/>
        <v>0</v>
      </c>
      <c r="J64" s="86"/>
    </row>
    <row r="65" spans="1:10" ht="12">
      <c r="A65" s="10">
        <v>8</v>
      </c>
      <c r="B65" s="84" t="s">
        <v>157</v>
      </c>
      <c r="C65" s="85"/>
      <c r="D65" s="26">
        <v>2</v>
      </c>
      <c r="E65" s="5" t="s">
        <v>52</v>
      </c>
      <c r="F65" s="16"/>
      <c r="G65" s="6">
        <f t="shared" si="2"/>
        <v>0</v>
      </c>
      <c r="H65" s="17">
        <v>8</v>
      </c>
      <c r="I65" s="6">
        <f t="shared" si="3"/>
        <v>0</v>
      </c>
      <c r="J65" s="86"/>
    </row>
    <row r="66" spans="1:10" ht="22.5">
      <c r="A66" s="10">
        <v>9</v>
      </c>
      <c r="B66" s="84" t="s">
        <v>158</v>
      </c>
      <c r="C66" s="85"/>
      <c r="D66" s="39">
        <v>3</v>
      </c>
      <c r="E66" s="5" t="s">
        <v>52</v>
      </c>
      <c r="F66" s="16"/>
      <c r="G66" s="6">
        <f t="shared" si="2"/>
        <v>0</v>
      </c>
      <c r="H66" s="17">
        <v>8</v>
      </c>
      <c r="I66" s="6">
        <f t="shared" si="3"/>
        <v>0</v>
      </c>
      <c r="J66" s="86"/>
    </row>
    <row r="67" spans="1:10" ht="12.75" thickBot="1">
      <c r="A67" s="332" t="s">
        <v>5</v>
      </c>
      <c r="B67" s="332"/>
      <c r="C67" s="332"/>
      <c r="D67" s="332"/>
      <c r="E67" s="332"/>
      <c r="F67" s="332"/>
      <c r="G67" s="23">
        <f>SUM(G58:G66)</f>
        <v>0</v>
      </c>
      <c r="H67" s="38"/>
      <c r="I67" s="24">
        <f>SUM(I58:I66)</f>
        <v>0</v>
      </c>
      <c r="J67" s="43"/>
    </row>
    <row r="68" spans="1:10" ht="12">
      <c r="A68" s="2"/>
      <c r="B68" s="2"/>
      <c r="C68" s="2"/>
      <c r="D68" s="2"/>
      <c r="E68" s="2"/>
      <c r="F68" s="2"/>
      <c r="G68" s="2"/>
      <c r="H68" s="1"/>
      <c r="I68" s="2"/>
      <c r="J68" s="2"/>
    </row>
    <row r="69" spans="1:10" ht="12">
      <c r="A69" s="2"/>
      <c r="B69" s="50" t="s">
        <v>15</v>
      </c>
      <c r="C69" s="50"/>
      <c r="D69" s="50"/>
      <c r="E69" s="50"/>
      <c r="F69" s="51"/>
      <c r="G69" s="2"/>
      <c r="H69" s="1"/>
      <c r="I69" s="2"/>
      <c r="J69" s="2"/>
    </row>
    <row r="70" spans="1:10" ht="12">
      <c r="A70" s="2"/>
      <c r="B70" s="50" t="s">
        <v>16</v>
      </c>
      <c r="C70" s="50"/>
      <c r="D70" s="50"/>
      <c r="E70" s="50"/>
      <c r="F70" s="51"/>
      <c r="G70" s="2"/>
      <c r="H70" s="1"/>
      <c r="I70" s="2"/>
      <c r="J70" s="2"/>
    </row>
    <row r="71" spans="1:10" ht="12">
      <c r="A71" s="2"/>
      <c r="B71" s="50" t="s">
        <v>17</v>
      </c>
      <c r="C71" s="50"/>
      <c r="D71" s="50"/>
      <c r="E71" s="50"/>
      <c r="F71" s="51"/>
      <c r="G71" s="2"/>
      <c r="H71" s="1"/>
      <c r="I71" s="2"/>
      <c r="J71" s="2"/>
    </row>
  </sheetData>
  <sheetProtection/>
  <mergeCells count="5">
    <mergeCell ref="B10:K10"/>
    <mergeCell ref="A22:F22"/>
    <mergeCell ref="A36:F36"/>
    <mergeCell ref="A48:F48"/>
    <mergeCell ref="A67:F6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41"/>
  <sheetViews>
    <sheetView zoomScale="90" zoomScaleNormal="90" zoomScalePageLayoutView="0" workbookViewId="0" topLeftCell="A1">
      <selection activeCell="G347" sqref="G347"/>
    </sheetView>
  </sheetViews>
  <sheetFormatPr defaultColWidth="9.140625" defaultRowHeight="12.75"/>
  <cols>
    <col min="2" max="2" width="46.57421875" style="0" customWidth="1"/>
    <col min="3" max="3" width="11.421875" style="0" customWidth="1"/>
    <col min="5" max="5" width="6.57421875" style="0" customWidth="1"/>
    <col min="8" max="8" width="5.00390625" style="0" customWidth="1"/>
    <col min="10" max="10" width="17.8515625" style="0" customWidth="1"/>
  </cols>
  <sheetData>
    <row r="1" spans="1:9" ht="12.75">
      <c r="A1" s="12"/>
      <c r="B1" s="62" t="s">
        <v>44</v>
      </c>
      <c r="D1" s="12"/>
      <c r="E1" s="12"/>
      <c r="F1" s="12"/>
      <c r="G1" s="12" t="s">
        <v>43</v>
      </c>
      <c r="H1" s="13"/>
      <c r="I1" s="12"/>
    </row>
    <row r="2" spans="1:9" ht="14.25">
      <c r="A2" s="12"/>
      <c r="B2" s="61"/>
      <c r="C2" s="63" t="s">
        <v>45</v>
      </c>
      <c r="F2" s="64"/>
      <c r="H2" s="61"/>
      <c r="I2" s="61"/>
    </row>
    <row r="3" spans="1:9" ht="3.75" customHeight="1">
      <c r="A3" s="12"/>
      <c r="B3" s="61"/>
      <c r="C3" s="61"/>
      <c r="D3" s="61"/>
      <c r="E3" s="61"/>
      <c r="F3" s="61"/>
      <c r="G3" s="61"/>
      <c r="H3" s="61"/>
      <c r="I3" s="61"/>
    </row>
    <row r="4" spans="1:7" ht="12.75">
      <c r="A4" s="12"/>
      <c r="B4" s="65" t="s">
        <v>46</v>
      </c>
      <c r="G4" s="64"/>
    </row>
    <row r="5" spans="1:9" ht="7.5" customHeight="1">
      <c r="A5" s="12"/>
      <c r="B5" s="61"/>
      <c r="C5" s="61"/>
      <c r="D5" s="61"/>
      <c r="E5" s="61"/>
      <c r="F5" s="61"/>
      <c r="G5" s="61"/>
      <c r="H5" s="61"/>
      <c r="I5" s="61"/>
    </row>
    <row r="6" spans="1:10" ht="14.25">
      <c r="A6" s="319"/>
      <c r="B6" s="320" t="s">
        <v>121</v>
      </c>
      <c r="C6" s="320"/>
      <c r="D6" s="320"/>
      <c r="E6" s="320"/>
      <c r="F6" s="320"/>
      <c r="G6" s="320"/>
      <c r="H6" s="320"/>
      <c r="I6" s="320"/>
      <c r="J6" s="98"/>
    </row>
    <row r="7" spans="1:10" ht="14.25">
      <c r="A7" s="319"/>
      <c r="B7" s="323"/>
      <c r="C7" s="320" t="s">
        <v>120</v>
      </c>
      <c r="D7" s="320"/>
      <c r="E7" s="320"/>
      <c r="F7" s="320"/>
      <c r="G7" s="320"/>
      <c r="H7" s="320"/>
      <c r="I7" s="320"/>
      <c r="J7" s="98"/>
    </row>
    <row r="8" spans="1:9" ht="9" customHeight="1">
      <c r="A8" s="12"/>
      <c r="B8" s="68"/>
      <c r="C8" s="66"/>
      <c r="D8" s="66"/>
      <c r="E8" s="66"/>
      <c r="F8" s="66"/>
      <c r="G8" s="67"/>
      <c r="H8" s="66"/>
      <c r="I8" s="66"/>
    </row>
    <row r="9" spans="1:11" ht="12">
      <c r="A9" s="12"/>
      <c r="B9" s="333" t="s">
        <v>49</v>
      </c>
      <c r="C9" s="333"/>
      <c r="D9" s="333"/>
      <c r="E9" s="333"/>
      <c r="F9" s="333"/>
      <c r="G9" s="333"/>
      <c r="H9" s="333"/>
      <c r="I9" s="333"/>
      <c r="J9" s="333"/>
      <c r="K9" s="333"/>
    </row>
    <row r="11" spans="1:10" ht="12.75" thickBot="1">
      <c r="A11" s="12"/>
      <c r="B11" s="14" t="s">
        <v>250</v>
      </c>
      <c r="C11" s="12"/>
      <c r="D11" s="13"/>
      <c r="E11" s="12"/>
      <c r="F11" s="12"/>
      <c r="G11" s="12"/>
      <c r="H11" s="13"/>
      <c r="I11" s="12"/>
      <c r="J11" s="15"/>
    </row>
    <row r="12" spans="1:10" ht="31.5">
      <c r="A12" s="122" t="s">
        <v>0</v>
      </c>
      <c r="B12" s="72" t="s">
        <v>6</v>
      </c>
      <c r="C12" s="73" t="s">
        <v>7</v>
      </c>
      <c r="D12" s="73" t="s">
        <v>9</v>
      </c>
      <c r="E12" s="123" t="s">
        <v>1</v>
      </c>
      <c r="F12" s="124" t="s">
        <v>4</v>
      </c>
      <c r="G12" s="125" t="s">
        <v>3</v>
      </c>
      <c r="H12" s="126" t="s">
        <v>2</v>
      </c>
      <c r="I12" s="127" t="s">
        <v>8</v>
      </c>
      <c r="J12" s="128" t="s">
        <v>10</v>
      </c>
    </row>
    <row r="13" spans="1:10" ht="12">
      <c r="A13" s="80">
        <v>1</v>
      </c>
      <c r="B13" s="80">
        <v>2</v>
      </c>
      <c r="C13" s="80">
        <v>3</v>
      </c>
      <c r="D13" s="80">
        <v>4</v>
      </c>
      <c r="E13" s="80">
        <v>5</v>
      </c>
      <c r="F13" s="80">
        <v>6</v>
      </c>
      <c r="G13" s="81">
        <v>7</v>
      </c>
      <c r="H13" s="81">
        <v>8</v>
      </c>
      <c r="I13" s="82">
        <v>9</v>
      </c>
      <c r="J13" s="83">
        <v>10</v>
      </c>
    </row>
    <row r="14" spans="1:10" ht="34.5">
      <c r="A14" s="25">
        <v>1</v>
      </c>
      <c r="B14" s="4" t="s">
        <v>251</v>
      </c>
      <c r="C14" s="44"/>
      <c r="D14" s="129">
        <v>30</v>
      </c>
      <c r="E14" s="5" t="s">
        <v>52</v>
      </c>
      <c r="F14" s="16"/>
      <c r="G14" s="6">
        <f>F14*D14</f>
        <v>0</v>
      </c>
      <c r="H14" s="17">
        <v>8</v>
      </c>
      <c r="I14" s="42">
        <f>G14*1.08</f>
        <v>0</v>
      </c>
      <c r="J14" s="43"/>
    </row>
    <row r="15" spans="1:10" ht="69">
      <c r="A15" s="10">
        <f>A14+1</f>
        <v>2</v>
      </c>
      <c r="B15" s="22" t="s">
        <v>252</v>
      </c>
      <c r="C15" s="45"/>
      <c r="D15" s="129">
        <v>60</v>
      </c>
      <c r="E15" s="26" t="s">
        <v>52</v>
      </c>
      <c r="F15" s="16"/>
      <c r="G15" s="6">
        <f>F15*D15</f>
        <v>0</v>
      </c>
      <c r="H15" s="17">
        <v>8</v>
      </c>
      <c r="I15" s="42">
        <f>G15*1.08</f>
        <v>0</v>
      </c>
      <c r="J15" s="43"/>
    </row>
    <row r="16" spans="1:10" ht="12">
      <c r="A16" s="332" t="s">
        <v>5</v>
      </c>
      <c r="B16" s="332"/>
      <c r="C16" s="332"/>
      <c r="D16" s="332"/>
      <c r="E16" s="332"/>
      <c r="F16" s="332"/>
      <c r="G16" s="23">
        <f>SUM(G14:G15)</f>
        <v>0</v>
      </c>
      <c r="H16" s="38"/>
      <c r="I16" s="24">
        <f>SUM(I14:I15)</f>
        <v>0</v>
      </c>
      <c r="J16" s="15"/>
    </row>
    <row r="17" spans="1:10" ht="12">
      <c r="A17" s="15"/>
      <c r="B17" s="15"/>
      <c r="C17" s="15"/>
      <c r="D17" s="15"/>
      <c r="E17" s="15"/>
      <c r="F17" s="15"/>
      <c r="G17" s="15"/>
      <c r="H17" s="20"/>
      <c r="I17" s="15"/>
      <c r="J17" s="15"/>
    </row>
    <row r="18" spans="1:10" ht="12">
      <c r="A18" s="15"/>
      <c r="B18" s="50" t="s">
        <v>15</v>
      </c>
      <c r="C18" s="50"/>
      <c r="D18" s="50"/>
      <c r="E18" s="50"/>
      <c r="F18" s="51"/>
      <c r="G18" s="48"/>
      <c r="H18" s="48"/>
      <c r="I18" s="15"/>
      <c r="J18" s="15"/>
    </row>
    <row r="19" spans="1:10" ht="12">
      <c r="A19" s="15"/>
      <c r="B19" s="50" t="s">
        <v>16</v>
      </c>
      <c r="C19" s="50"/>
      <c r="D19" s="50"/>
      <c r="E19" s="50"/>
      <c r="F19" s="51"/>
      <c r="G19" s="48"/>
      <c r="H19" s="48"/>
      <c r="I19" s="15"/>
      <c r="J19" s="15"/>
    </row>
    <row r="20" spans="1:10" ht="12">
      <c r="A20" s="15"/>
      <c r="B20" s="50" t="s">
        <v>17</v>
      </c>
      <c r="C20" s="50"/>
      <c r="D20" s="50"/>
      <c r="E20" s="50"/>
      <c r="F20" s="51"/>
      <c r="G20" s="48"/>
      <c r="H20" s="48"/>
      <c r="I20" s="15"/>
      <c r="J20" s="15"/>
    </row>
    <row r="21" spans="1:10" ht="12">
      <c r="A21" s="15"/>
      <c r="B21" s="15"/>
      <c r="C21" s="15"/>
      <c r="D21" s="15"/>
      <c r="E21" s="15"/>
      <c r="F21" s="15"/>
      <c r="G21" s="15"/>
      <c r="H21" s="20"/>
      <c r="I21" s="15"/>
      <c r="J21" s="15"/>
    </row>
    <row r="22" spans="1:10" ht="12">
      <c r="A22" s="15"/>
      <c r="B22" s="15"/>
      <c r="C22" s="15"/>
      <c r="D22" s="15"/>
      <c r="E22" s="15"/>
      <c r="F22" s="15"/>
      <c r="G22" s="15"/>
      <c r="H22" s="20"/>
      <c r="I22" s="15"/>
      <c r="J22" s="15"/>
    </row>
    <row r="23" spans="1:10" ht="13.5" thickBot="1">
      <c r="A23" s="2"/>
      <c r="B23" s="21" t="s">
        <v>253</v>
      </c>
      <c r="C23" s="2"/>
      <c r="D23" s="2"/>
      <c r="E23" s="2"/>
      <c r="F23" s="2"/>
      <c r="G23" s="2"/>
      <c r="H23" s="1"/>
      <c r="I23" s="2"/>
      <c r="J23" s="15"/>
    </row>
    <row r="24" spans="1:10" ht="31.5">
      <c r="A24" s="122" t="s">
        <v>0</v>
      </c>
      <c r="B24" s="72" t="s">
        <v>6</v>
      </c>
      <c r="C24" s="73" t="s">
        <v>7</v>
      </c>
      <c r="D24" s="73" t="s">
        <v>12</v>
      </c>
      <c r="E24" s="123" t="s">
        <v>1</v>
      </c>
      <c r="F24" s="124" t="s">
        <v>4</v>
      </c>
      <c r="G24" s="125" t="s">
        <v>3</v>
      </c>
      <c r="H24" s="126" t="s">
        <v>2</v>
      </c>
      <c r="I24" s="130" t="s">
        <v>8</v>
      </c>
      <c r="J24" s="128" t="s">
        <v>10</v>
      </c>
    </row>
    <row r="25" spans="1:10" ht="12">
      <c r="A25" s="80">
        <v>1</v>
      </c>
      <c r="B25" s="80">
        <v>2</v>
      </c>
      <c r="C25" s="80">
        <v>3</v>
      </c>
      <c r="D25" s="80">
        <v>4</v>
      </c>
      <c r="E25" s="80">
        <v>5</v>
      </c>
      <c r="F25" s="80">
        <v>6</v>
      </c>
      <c r="G25" s="81">
        <v>7</v>
      </c>
      <c r="H25" s="81">
        <v>8</v>
      </c>
      <c r="I25" s="80">
        <v>9</v>
      </c>
      <c r="J25" s="83">
        <v>10</v>
      </c>
    </row>
    <row r="26" spans="1:10" ht="126">
      <c r="A26" s="25">
        <v>1</v>
      </c>
      <c r="B26" s="22" t="s">
        <v>254</v>
      </c>
      <c r="C26" s="44"/>
      <c r="D26" s="131">
        <v>400</v>
      </c>
      <c r="E26" s="132" t="s">
        <v>52</v>
      </c>
      <c r="F26" s="16"/>
      <c r="G26" s="6">
        <f>F26*D26</f>
        <v>0</v>
      </c>
      <c r="H26" s="17">
        <v>8</v>
      </c>
      <c r="I26" s="42">
        <f>G26*1.08</f>
        <v>0</v>
      </c>
      <c r="J26" s="43"/>
    </row>
    <row r="27" spans="1:10" ht="45.75">
      <c r="A27" s="10">
        <f>A26+1</f>
        <v>2</v>
      </c>
      <c r="B27" s="22" t="s">
        <v>255</v>
      </c>
      <c r="C27" s="45"/>
      <c r="D27" s="131">
        <v>80</v>
      </c>
      <c r="E27" s="132" t="s">
        <v>52</v>
      </c>
      <c r="F27" s="16"/>
      <c r="G27" s="6">
        <f>F27*D27</f>
        <v>0</v>
      </c>
      <c r="H27" s="17">
        <v>8</v>
      </c>
      <c r="I27" s="42">
        <f>G27*1.08</f>
        <v>0</v>
      </c>
      <c r="J27" s="43"/>
    </row>
    <row r="28" spans="1:10" ht="57">
      <c r="A28" s="10">
        <v>3</v>
      </c>
      <c r="B28" s="22" t="s">
        <v>256</v>
      </c>
      <c r="C28" s="45"/>
      <c r="D28" s="132">
        <v>150</v>
      </c>
      <c r="E28" s="132" t="s">
        <v>52</v>
      </c>
      <c r="F28" s="16"/>
      <c r="G28" s="6">
        <f>F28*D28</f>
        <v>0</v>
      </c>
      <c r="H28" s="17">
        <v>8</v>
      </c>
      <c r="I28" s="42">
        <f>G28*1.08</f>
        <v>0</v>
      </c>
      <c r="J28" s="43"/>
    </row>
    <row r="29" spans="1:10" ht="40.5" customHeight="1">
      <c r="A29" s="10">
        <v>4</v>
      </c>
      <c r="B29" s="22" t="s">
        <v>257</v>
      </c>
      <c r="C29" s="85"/>
      <c r="D29" s="132">
        <v>150</v>
      </c>
      <c r="E29" s="132" t="s">
        <v>52</v>
      </c>
      <c r="F29" s="16"/>
      <c r="G29" s="6">
        <f>F29*D29</f>
        <v>0</v>
      </c>
      <c r="H29" s="17">
        <v>8</v>
      </c>
      <c r="I29" s="42">
        <f>G29*1.08</f>
        <v>0</v>
      </c>
      <c r="J29" s="86"/>
    </row>
    <row r="30" spans="1:10" ht="12.75" thickBot="1">
      <c r="A30" s="332" t="s">
        <v>5</v>
      </c>
      <c r="B30" s="332"/>
      <c r="C30" s="332"/>
      <c r="D30" s="332"/>
      <c r="E30" s="332"/>
      <c r="F30" s="332"/>
      <c r="G30" s="23">
        <f>SUM(G26:G29)</f>
        <v>0</v>
      </c>
      <c r="H30" s="38"/>
      <c r="I30" s="24">
        <f>SUM(I26:I29)</f>
        <v>0</v>
      </c>
      <c r="J30" s="43"/>
    </row>
    <row r="31" spans="1:10" ht="12">
      <c r="A31" s="11"/>
      <c r="B31" s="7"/>
      <c r="C31" s="8"/>
      <c r="D31" s="8"/>
      <c r="E31" s="9"/>
      <c r="F31" s="18"/>
      <c r="G31" s="3"/>
      <c r="H31" s="19"/>
      <c r="I31" s="3"/>
      <c r="J31" s="2"/>
    </row>
    <row r="32" spans="1:10" ht="12">
      <c r="A32" s="2"/>
      <c r="B32" s="50" t="s">
        <v>15</v>
      </c>
      <c r="C32" s="50"/>
      <c r="D32" s="50"/>
      <c r="E32" s="50"/>
      <c r="F32" s="51"/>
      <c r="G32" s="2"/>
      <c r="H32" s="1"/>
      <c r="I32" s="2"/>
      <c r="J32" s="2"/>
    </row>
    <row r="33" spans="1:10" ht="12">
      <c r="A33" s="2"/>
      <c r="B33" s="50" t="s">
        <v>16</v>
      </c>
      <c r="C33" s="50"/>
      <c r="D33" s="50"/>
      <c r="E33" s="50"/>
      <c r="F33" s="51"/>
      <c r="G33" s="2"/>
      <c r="H33" s="1"/>
      <c r="I33" s="2"/>
      <c r="J33" s="2"/>
    </row>
    <row r="34" spans="1:10" ht="12">
      <c r="A34" s="2"/>
      <c r="B34" s="50" t="s">
        <v>17</v>
      </c>
      <c r="C34" s="50"/>
      <c r="D34" s="50"/>
      <c r="E34" s="50"/>
      <c r="F34" s="51"/>
      <c r="G34" s="2"/>
      <c r="H34" s="1"/>
      <c r="I34" s="2"/>
      <c r="J34" s="2"/>
    </row>
    <row r="35" spans="1:10" ht="12">
      <c r="A35" s="2"/>
      <c r="B35" s="2"/>
      <c r="C35" s="2"/>
      <c r="D35" s="2"/>
      <c r="E35" s="2"/>
      <c r="F35" s="2"/>
      <c r="G35" s="2"/>
      <c r="H35" s="1"/>
      <c r="I35" s="2"/>
      <c r="J35" s="2"/>
    </row>
    <row r="36" spans="1:10" ht="12">
      <c r="A36" s="2"/>
      <c r="B36" s="2"/>
      <c r="C36" s="2"/>
      <c r="D36" s="2"/>
      <c r="E36" s="2"/>
      <c r="F36" s="2"/>
      <c r="G36" s="2"/>
      <c r="H36" s="1"/>
      <c r="I36" s="2"/>
      <c r="J36" s="2"/>
    </row>
    <row r="37" spans="1:10" ht="13.5" thickBot="1">
      <c r="A37" s="2"/>
      <c r="B37" s="21" t="s">
        <v>258</v>
      </c>
      <c r="C37" s="21" t="s">
        <v>259</v>
      </c>
      <c r="D37" s="21" t="s">
        <v>260</v>
      </c>
      <c r="E37" s="2"/>
      <c r="F37" s="2"/>
      <c r="G37" s="2"/>
      <c r="H37" s="1"/>
      <c r="I37" s="2"/>
      <c r="J37" s="2"/>
    </row>
    <row r="38" spans="1:10" ht="31.5">
      <c r="A38" s="122" t="s">
        <v>0</v>
      </c>
      <c r="B38" s="72" t="s">
        <v>6</v>
      </c>
      <c r="C38" s="73" t="s">
        <v>7</v>
      </c>
      <c r="D38" s="73" t="s">
        <v>13</v>
      </c>
      <c r="E38" s="123" t="s">
        <v>1</v>
      </c>
      <c r="F38" s="124" t="s">
        <v>4</v>
      </c>
      <c r="G38" s="125" t="s">
        <v>3</v>
      </c>
      <c r="H38" s="126" t="s">
        <v>2</v>
      </c>
      <c r="I38" s="130" t="s">
        <v>8</v>
      </c>
      <c r="J38" s="128" t="s">
        <v>10</v>
      </c>
    </row>
    <row r="39" spans="1:10" ht="12">
      <c r="A39" s="133">
        <v>1</v>
      </c>
      <c r="B39" s="133">
        <v>2</v>
      </c>
      <c r="C39" s="133">
        <v>3</v>
      </c>
      <c r="D39" s="133">
        <v>4</v>
      </c>
      <c r="E39" s="133">
        <v>5</v>
      </c>
      <c r="F39" s="133">
        <v>6</v>
      </c>
      <c r="G39" s="134">
        <v>7</v>
      </c>
      <c r="H39" s="134">
        <v>8</v>
      </c>
      <c r="I39" s="133">
        <v>9</v>
      </c>
      <c r="J39" s="135">
        <v>10</v>
      </c>
    </row>
    <row r="40" spans="1:10" ht="45.75">
      <c r="A40" s="25">
        <v>1</v>
      </c>
      <c r="B40" s="4" t="s">
        <v>261</v>
      </c>
      <c r="C40" s="44"/>
      <c r="D40" s="5">
        <v>1</v>
      </c>
      <c r="E40" s="5" t="s">
        <v>262</v>
      </c>
      <c r="F40" s="16"/>
      <c r="G40" s="6">
        <f>F40*D40</f>
        <v>0</v>
      </c>
      <c r="H40" s="17">
        <v>8</v>
      </c>
      <c r="I40" s="42">
        <f>G40*1.08</f>
        <v>0</v>
      </c>
      <c r="J40" s="43"/>
    </row>
    <row r="41" spans="1:10" ht="12.75" thickBot="1">
      <c r="A41" s="332" t="s">
        <v>5</v>
      </c>
      <c r="B41" s="332"/>
      <c r="C41" s="332"/>
      <c r="D41" s="332"/>
      <c r="E41" s="332"/>
      <c r="F41" s="332"/>
      <c r="G41" s="23">
        <f>SUM(G40:G40)</f>
        <v>0</v>
      </c>
      <c r="H41" s="38"/>
      <c r="I41" s="24">
        <f>SUM(I40:I40)</f>
        <v>0</v>
      </c>
      <c r="J41" s="43"/>
    </row>
    <row r="42" spans="1:10" ht="12">
      <c r="A42" s="2"/>
      <c r="B42" s="2"/>
      <c r="C42" s="2"/>
      <c r="D42" s="2"/>
      <c r="E42" s="2"/>
      <c r="F42" s="2"/>
      <c r="G42" s="2"/>
      <c r="H42" s="1"/>
      <c r="I42" s="2"/>
      <c r="J42" s="2"/>
    </row>
    <row r="43" spans="1:10" ht="12">
      <c r="A43" s="52"/>
      <c r="B43" s="50" t="s">
        <v>15</v>
      </c>
      <c r="C43" s="50"/>
      <c r="D43" s="50"/>
      <c r="E43" s="50"/>
      <c r="F43" s="89"/>
      <c r="G43" s="2"/>
      <c r="H43" s="1"/>
      <c r="I43" s="2"/>
      <c r="J43" s="2"/>
    </row>
    <row r="44" spans="1:10" ht="12">
      <c r="A44" s="52"/>
      <c r="B44" s="50" t="s">
        <v>16</v>
      </c>
      <c r="C44" s="50"/>
      <c r="D44" s="50"/>
      <c r="E44" s="50"/>
      <c r="F44" s="89"/>
      <c r="G44" s="2"/>
      <c r="H44" s="1"/>
      <c r="I44" s="2"/>
      <c r="J44" s="2"/>
    </row>
    <row r="45" spans="1:10" ht="12">
      <c r="A45" s="52"/>
      <c r="B45" s="50" t="s">
        <v>17</v>
      </c>
      <c r="C45" s="50"/>
      <c r="D45" s="50"/>
      <c r="E45" s="50"/>
      <c r="F45" s="89"/>
      <c r="G45" s="2"/>
      <c r="H45" s="1"/>
      <c r="I45" s="2"/>
      <c r="J45" s="2"/>
    </row>
    <row r="46" spans="1:10" ht="12">
      <c r="A46" s="2"/>
      <c r="B46" s="2"/>
      <c r="C46" s="2"/>
      <c r="D46" s="2"/>
      <c r="E46" s="2"/>
      <c r="F46" s="2"/>
      <c r="G46" s="2"/>
      <c r="H46" s="1"/>
      <c r="I46" s="2"/>
      <c r="J46" s="2"/>
    </row>
    <row r="47" spans="1:10" ht="12">
      <c r="A47" s="2"/>
      <c r="B47" s="2"/>
      <c r="C47" s="2"/>
      <c r="D47" s="2"/>
      <c r="E47" s="2"/>
      <c r="F47" s="2"/>
      <c r="G47" s="2"/>
      <c r="H47" s="1"/>
      <c r="I47" s="2"/>
      <c r="J47" s="2"/>
    </row>
    <row r="48" spans="1:10" ht="13.5" thickBot="1">
      <c r="A48" s="2"/>
      <c r="B48" s="21" t="s">
        <v>263</v>
      </c>
      <c r="C48" s="52" t="s">
        <v>264</v>
      </c>
      <c r="D48" s="2"/>
      <c r="E48" s="2"/>
      <c r="F48" s="2"/>
      <c r="G48" s="2"/>
      <c r="H48" s="1"/>
      <c r="I48" s="2"/>
      <c r="J48" s="2"/>
    </row>
    <row r="49" spans="1:10" ht="45.75">
      <c r="A49" s="136" t="s">
        <v>0</v>
      </c>
      <c r="B49" s="137" t="s">
        <v>6</v>
      </c>
      <c r="C49" s="138" t="s">
        <v>7</v>
      </c>
      <c r="D49" s="138" t="s">
        <v>14</v>
      </c>
      <c r="E49" s="139" t="s">
        <v>1</v>
      </c>
      <c r="F49" s="140" t="s">
        <v>4</v>
      </c>
      <c r="G49" s="141" t="s">
        <v>3</v>
      </c>
      <c r="H49" s="142" t="s">
        <v>2</v>
      </c>
      <c r="I49" s="143" t="s">
        <v>8</v>
      </c>
      <c r="J49" s="144" t="s">
        <v>10</v>
      </c>
    </row>
    <row r="50" spans="1:10" ht="12">
      <c r="A50" s="80">
        <v>1</v>
      </c>
      <c r="B50" s="80">
        <v>2</v>
      </c>
      <c r="C50" s="80">
        <v>3</v>
      </c>
      <c r="D50" s="80">
        <v>4</v>
      </c>
      <c r="E50" s="80">
        <v>5</v>
      </c>
      <c r="F50" s="80">
        <v>6</v>
      </c>
      <c r="G50" s="81">
        <v>7</v>
      </c>
      <c r="H50" s="81">
        <v>8</v>
      </c>
      <c r="I50" s="80">
        <v>9</v>
      </c>
      <c r="J50" s="83">
        <v>10</v>
      </c>
    </row>
    <row r="51" spans="1:10" ht="22.5">
      <c r="A51" s="80">
        <v>1</v>
      </c>
      <c r="B51" s="145" t="s">
        <v>265</v>
      </c>
      <c r="C51" s="80"/>
      <c r="D51" s="146">
        <v>130</v>
      </c>
      <c r="E51" s="146" t="s">
        <v>52</v>
      </c>
      <c r="F51" s="102"/>
      <c r="G51" s="6">
        <f>F51*D51</f>
        <v>0</v>
      </c>
      <c r="H51" s="17">
        <v>8</v>
      </c>
      <c r="I51" s="6">
        <f>G51*1.08</f>
        <v>0</v>
      </c>
      <c r="J51" s="83"/>
    </row>
    <row r="52" spans="1:10" ht="22.5">
      <c r="A52" s="80">
        <v>2</v>
      </c>
      <c r="B52" s="145" t="s">
        <v>266</v>
      </c>
      <c r="C52" s="80"/>
      <c r="D52" s="147">
        <v>50</v>
      </c>
      <c r="E52" s="147" t="s">
        <v>52</v>
      </c>
      <c r="F52" s="102"/>
      <c r="G52" s="6">
        <f>F52*D52</f>
        <v>0</v>
      </c>
      <c r="H52" s="17">
        <v>8</v>
      </c>
      <c r="I52" s="6">
        <f>G52*1.08</f>
        <v>0</v>
      </c>
      <c r="J52" s="83"/>
    </row>
    <row r="53" spans="1:10" ht="57">
      <c r="A53" s="80">
        <v>3</v>
      </c>
      <c r="B53" s="145" t="s">
        <v>267</v>
      </c>
      <c r="C53" s="80"/>
      <c r="D53" s="147">
        <v>20</v>
      </c>
      <c r="E53" s="146" t="s">
        <v>52</v>
      </c>
      <c r="F53" s="102"/>
      <c r="G53" s="6">
        <f aca="true" t="shared" si="0" ref="G53:G62">F53*D53</f>
        <v>0</v>
      </c>
      <c r="H53" s="81">
        <v>8</v>
      </c>
      <c r="I53" s="6">
        <f aca="true" t="shared" si="1" ref="I53:I62">G53*1.08</f>
        <v>0</v>
      </c>
      <c r="J53" s="83"/>
    </row>
    <row r="54" spans="1:10" ht="22.5">
      <c r="A54" s="80">
        <v>4</v>
      </c>
      <c r="B54" s="145" t="s">
        <v>268</v>
      </c>
      <c r="C54" s="80"/>
      <c r="D54" s="147">
        <v>150</v>
      </c>
      <c r="E54" s="147" t="s">
        <v>52</v>
      </c>
      <c r="F54" s="102"/>
      <c r="G54" s="6">
        <f t="shared" si="0"/>
        <v>0</v>
      </c>
      <c r="H54" s="81">
        <v>8</v>
      </c>
      <c r="I54" s="6">
        <f t="shared" si="1"/>
        <v>0</v>
      </c>
      <c r="J54" s="83"/>
    </row>
    <row r="55" spans="1:10" ht="34.5">
      <c r="A55" s="80">
        <v>5</v>
      </c>
      <c r="B55" s="145" t="s">
        <v>269</v>
      </c>
      <c r="C55" s="80"/>
      <c r="D55" s="148">
        <v>450</v>
      </c>
      <c r="E55" s="146" t="s">
        <v>52</v>
      </c>
      <c r="F55" s="102"/>
      <c r="G55" s="6">
        <f t="shared" si="0"/>
        <v>0</v>
      </c>
      <c r="H55" s="81">
        <v>8</v>
      </c>
      <c r="I55" s="6">
        <f t="shared" si="1"/>
        <v>0</v>
      </c>
      <c r="J55" s="83"/>
    </row>
    <row r="56" spans="1:10" ht="12">
      <c r="A56" s="80">
        <v>6</v>
      </c>
      <c r="B56" s="145" t="s">
        <v>270</v>
      </c>
      <c r="C56" s="80"/>
      <c r="D56" s="147">
        <v>40</v>
      </c>
      <c r="E56" s="147" t="s">
        <v>52</v>
      </c>
      <c r="F56" s="102"/>
      <c r="G56" s="6">
        <f t="shared" si="0"/>
        <v>0</v>
      </c>
      <c r="H56" s="81">
        <v>8</v>
      </c>
      <c r="I56" s="6">
        <f t="shared" si="1"/>
        <v>0</v>
      </c>
      <c r="J56" s="83"/>
    </row>
    <row r="57" spans="1:10" ht="12">
      <c r="A57" s="80">
        <v>7</v>
      </c>
      <c r="B57" s="145" t="s">
        <v>271</v>
      </c>
      <c r="C57" s="80"/>
      <c r="D57" s="147">
        <v>192</v>
      </c>
      <c r="E57" s="147" t="s">
        <v>52</v>
      </c>
      <c r="F57" s="102"/>
      <c r="G57" s="6">
        <f t="shared" si="0"/>
        <v>0</v>
      </c>
      <c r="H57" s="81">
        <v>8</v>
      </c>
      <c r="I57" s="6">
        <f t="shared" si="1"/>
        <v>0</v>
      </c>
      <c r="J57" s="83"/>
    </row>
    <row r="58" spans="1:10" ht="12">
      <c r="A58" s="80">
        <v>8</v>
      </c>
      <c r="B58" s="145" t="s">
        <v>272</v>
      </c>
      <c r="C58" s="80"/>
      <c r="D58" s="147">
        <v>4</v>
      </c>
      <c r="E58" s="147" t="s">
        <v>52</v>
      </c>
      <c r="F58" s="102"/>
      <c r="G58" s="6">
        <f t="shared" si="0"/>
        <v>0</v>
      </c>
      <c r="H58" s="81">
        <v>8</v>
      </c>
      <c r="I58" s="6">
        <f t="shared" si="1"/>
        <v>0</v>
      </c>
      <c r="J58" s="83"/>
    </row>
    <row r="59" spans="1:10" ht="45.75">
      <c r="A59" s="80">
        <v>9</v>
      </c>
      <c r="B59" s="145" t="s">
        <v>273</v>
      </c>
      <c r="C59" s="80"/>
      <c r="D59" s="147">
        <v>300</v>
      </c>
      <c r="E59" s="147" t="s">
        <v>52</v>
      </c>
      <c r="F59" s="102"/>
      <c r="G59" s="6">
        <f t="shared" si="0"/>
        <v>0</v>
      </c>
      <c r="H59" s="81">
        <v>8</v>
      </c>
      <c r="I59" s="6">
        <f t="shared" si="1"/>
        <v>0</v>
      </c>
      <c r="J59" s="83"/>
    </row>
    <row r="60" spans="1:10" ht="45.75">
      <c r="A60" s="80">
        <v>10</v>
      </c>
      <c r="B60" s="145" t="s">
        <v>274</v>
      </c>
      <c r="C60" s="80"/>
      <c r="D60" s="147">
        <v>200</v>
      </c>
      <c r="E60" s="146" t="s">
        <v>52</v>
      </c>
      <c r="F60" s="102"/>
      <c r="G60" s="6">
        <f t="shared" si="0"/>
        <v>0</v>
      </c>
      <c r="H60" s="81">
        <v>8</v>
      </c>
      <c r="I60" s="6">
        <f t="shared" si="1"/>
        <v>0</v>
      </c>
      <c r="J60" s="83"/>
    </row>
    <row r="61" spans="1:10" ht="57">
      <c r="A61" s="80">
        <v>11</v>
      </c>
      <c r="B61" s="145" t="s">
        <v>275</v>
      </c>
      <c r="C61" s="80"/>
      <c r="D61" s="148">
        <v>200</v>
      </c>
      <c r="E61" s="147" t="s">
        <v>52</v>
      </c>
      <c r="F61" s="102"/>
      <c r="G61" s="6">
        <f t="shared" si="0"/>
        <v>0</v>
      </c>
      <c r="H61" s="81">
        <v>8</v>
      </c>
      <c r="I61" s="6">
        <f t="shared" si="1"/>
        <v>0</v>
      </c>
      <c r="J61" s="83"/>
    </row>
    <row r="62" spans="1:10" ht="34.5">
      <c r="A62" s="80">
        <v>12</v>
      </c>
      <c r="B62" s="145" t="s">
        <v>276</v>
      </c>
      <c r="C62" s="80"/>
      <c r="D62" s="147">
        <v>2000</v>
      </c>
      <c r="E62" s="147" t="s">
        <v>52</v>
      </c>
      <c r="F62" s="102"/>
      <c r="G62" s="6">
        <f t="shared" si="0"/>
        <v>0</v>
      </c>
      <c r="H62" s="81">
        <v>8</v>
      </c>
      <c r="I62" s="6">
        <f t="shared" si="1"/>
        <v>0</v>
      </c>
      <c r="J62" s="83"/>
    </row>
    <row r="63" spans="1:10" ht="12.75" thickBot="1">
      <c r="A63" s="332" t="s">
        <v>5</v>
      </c>
      <c r="B63" s="332"/>
      <c r="C63" s="332"/>
      <c r="D63" s="332"/>
      <c r="E63" s="332"/>
      <c r="F63" s="332"/>
      <c r="G63" s="23">
        <f>SUM(G51:G62)</f>
        <v>0</v>
      </c>
      <c r="H63" s="38"/>
      <c r="I63" s="24">
        <f>SUM(I51:I62)</f>
        <v>0</v>
      </c>
      <c r="J63" s="43"/>
    </row>
    <row r="64" spans="1:10" ht="12">
      <c r="A64" s="90"/>
      <c r="B64" s="90"/>
      <c r="C64" s="90"/>
      <c r="D64" s="90"/>
      <c r="E64" s="90"/>
      <c r="F64" s="90"/>
      <c r="G64" s="91"/>
      <c r="H64" s="91"/>
      <c r="I64" s="91"/>
      <c r="J64" s="92"/>
    </row>
    <row r="65" spans="1:10" ht="12">
      <c r="A65" s="2"/>
      <c r="B65" s="50" t="s">
        <v>15</v>
      </c>
      <c r="C65" s="50"/>
      <c r="D65" s="50"/>
      <c r="E65" s="50"/>
      <c r="F65" s="51"/>
      <c r="G65" s="2"/>
      <c r="H65" s="1"/>
      <c r="I65" s="2"/>
      <c r="J65" s="2"/>
    </row>
    <row r="66" spans="1:10" ht="12">
      <c r="A66" s="2"/>
      <c r="B66" s="50" t="s">
        <v>16</v>
      </c>
      <c r="C66" s="50"/>
      <c r="D66" s="50"/>
      <c r="E66" s="50"/>
      <c r="F66" s="51"/>
      <c r="G66" s="2"/>
      <c r="H66" s="1"/>
      <c r="I66" s="2"/>
      <c r="J66" s="2"/>
    </row>
    <row r="67" spans="1:10" ht="12">
      <c r="A67" s="2"/>
      <c r="B67" s="50" t="s">
        <v>17</v>
      </c>
      <c r="C67" s="50"/>
      <c r="D67" s="50"/>
      <c r="E67" s="50"/>
      <c r="F67" s="51"/>
      <c r="G67" s="2"/>
      <c r="H67" s="1"/>
      <c r="I67" s="2"/>
      <c r="J67" s="2"/>
    </row>
    <row r="68" spans="1:10" ht="12">
      <c r="A68" s="2"/>
      <c r="B68" s="52"/>
      <c r="C68" s="52"/>
      <c r="D68" s="52"/>
      <c r="E68" s="52"/>
      <c r="F68" s="52"/>
      <c r="G68" s="2"/>
      <c r="H68" s="1"/>
      <c r="I68" s="2"/>
      <c r="J68" s="2"/>
    </row>
    <row r="69" spans="1:10" ht="12">
      <c r="A69" s="2"/>
      <c r="B69" s="2"/>
      <c r="C69" s="2"/>
      <c r="D69" s="2"/>
      <c r="E69" s="2"/>
      <c r="F69" s="2"/>
      <c r="G69" s="2"/>
      <c r="H69" s="1"/>
      <c r="I69" s="2"/>
      <c r="J69" s="2"/>
    </row>
    <row r="70" spans="1:10" ht="13.5" thickBot="1">
      <c r="A70" s="2"/>
      <c r="B70" s="21" t="s">
        <v>277</v>
      </c>
      <c r="C70" s="2"/>
      <c r="D70" s="2"/>
      <c r="E70" s="2"/>
      <c r="F70" s="2"/>
      <c r="G70" s="2"/>
      <c r="H70" s="1"/>
      <c r="I70" s="2"/>
      <c r="J70" s="2"/>
    </row>
    <row r="71" spans="1:10" ht="45.75">
      <c r="A71" s="71" t="s">
        <v>0</v>
      </c>
      <c r="B71" s="72" t="s">
        <v>6</v>
      </c>
      <c r="C71" s="73" t="s">
        <v>7</v>
      </c>
      <c r="D71" s="73" t="s">
        <v>61</v>
      </c>
      <c r="E71" s="74" t="s">
        <v>1</v>
      </c>
      <c r="F71" s="75" t="s">
        <v>4</v>
      </c>
      <c r="G71" s="76" t="s">
        <v>3</v>
      </c>
      <c r="H71" s="77" t="s">
        <v>2</v>
      </c>
      <c r="I71" s="88" t="s">
        <v>8</v>
      </c>
      <c r="J71" s="79" t="s">
        <v>10</v>
      </c>
    </row>
    <row r="72" spans="1:10" ht="12">
      <c r="A72" s="28">
        <v>1</v>
      </c>
      <c r="B72" s="28">
        <v>2</v>
      </c>
      <c r="C72" s="28">
        <v>3</v>
      </c>
      <c r="D72" s="28">
        <v>4</v>
      </c>
      <c r="E72" s="28">
        <v>5</v>
      </c>
      <c r="F72" s="28">
        <v>6</v>
      </c>
      <c r="G72" s="29">
        <v>7</v>
      </c>
      <c r="H72" s="29">
        <v>8</v>
      </c>
      <c r="I72" s="28">
        <v>9</v>
      </c>
      <c r="J72" s="47">
        <v>10</v>
      </c>
    </row>
    <row r="73" spans="1:10" ht="144.75" customHeight="1">
      <c r="A73" s="25">
        <v>1</v>
      </c>
      <c r="B73" s="145" t="s">
        <v>278</v>
      </c>
      <c r="C73" s="44"/>
      <c r="D73" s="93">
        <v>200</v>
      </c>
      <c r="E73" s="5" t="s">
        <v>11</v>
      </c>
      <c r="F73" s="16"/>
      <c r="G73" s="6">
        <f>F73*D73</f>
        <v>0</v>
      </c>
      <c r="H73" s="17">
        <v>8</v>
      </c>
      <c r="I73" s="6">
        <f>G73*1.08</f>
        <v>0</v>
      </c>
      <c r="J73" s="43"/>
    </row>
    <row r="74" spans="1:10" ht="12.75" thickBot="1">
      <c r="A74" s="332" t="s">
        <v>5</v>
      </c>
      <c r="B74" s="332"/>
      <c r="C74" s="332"/>
      <c r="D74" s="332"/>
      <c r="E74" s="332"/>
      <c r="F74" s="332"/>
      <c r="G74" s="23">
        <f>SUM(G73:G73)</f>
        <v>0</v>
      </c>
      <c r="H74" s="38"/>
      <c r="I74" s="24">
        <f>SUM(I73:I73)</f>
        <v>0</v>
      </c>
      <c r="J74" s="43"/>
    </row>
    <row r="75" spans="1:10" ht="12">
      <c r="A75" s="2"/>
      <c r="B75" s="2"/>
      <c r="C75" s="2"/>
      <c r="D75" s="2"/>
      <c r="E75" s="2"/>
      <c r="F75" s="2"/>
      <c r="G75" s="2"/>
      <c r="H75" s="1"/>
      <c r="I75" s="2"/>
      <c r="J75" s="2"/>
    </row>
    <row r="76" spans="1:10" ht="12">
      <c r="A76" s="52"/>
      <c r="B76" s="50" t="s">
        <v>15</v>
      </c>
      <c r="C76" s="50"/>
      <c r="D76" s="50"/>
      <c r="E76" s="50"/>
      <c r="F76" s="51"/>
      <c r="G76" s="2"/>
      <c r="H76" s="1"/>
      <c r="I76" s="2"/>
      <c r="J76" s="2"/>
    </row>
    <row r="77" spans="1:10" ht="12">
      <c r="A77" s="52"/>
      <c r="B77" s="50" t="s">
        <v>16</v>
      </c>
      <c r="C77" s="50"/>
      <c r="D77" s="50"/>
      <c r="E77" s="50"/>
      <c r="F77" s="51"/>
      <c r="G77" s="2"/>
      <c r="H77" s="1"/>
      <c r="I77" s="2"/>
      <c r="J77" s="2"/>
    </row>
    <row r="78" spans="1:10" ht="12">
      <c r="A78" s="52"/>
      <c r="B78" s="50" t="s">
        <v>17</v>
      </c>
      <c r="C78" s="50"/>
      <c r="D78" s="50"/>
      <c r="E78" s="50"/>
      <c r="F78" s="51"/>
      <c r="G78" s="2"/>
      <c r="H78" s="1"/>
      <c r="I78" s="2"/>
      <c r="J78" s="2"/>
    </row>
    <row r="79" spans="1:10" ht="12">
      <c r="A79" s="52"/>
      <c r="B79" s="52"/>
      <c r="C79" s="52"/>
      <c r="D79" s="52"/>
      <c r="E79" s="52"/>
      <c r="F79" s="52"/>
      <c r="G79" s="2"/>
      <c r="H79" s="1"/>
      <c r="I79" s="2"/>
      <c r="J79" s="2"/>
    </row>
    <row r="80" spans="1:10" ht="12">
      <c r="A80" s="52"/>
      <c r="B80" s="52"/>
      <c r="C80" s="52"/>
      <c r="D80" s="52"/>
      <c r="E80" s="52"/>
      <c r="F80" s="52"/>
      <c r="G80" s="2"/>
      <c r="H80" s="1"/>
      <c r="I80" s="2"/>
      <c r="J80" s="2"/>
    </row>
    <row r="81" spans="1:10" ht="13.5" thickBot="1">
      <c r="A81" s="52"/>
      <c r="B81" s="21" t="s">
        <v>279</v>
      </c>
      <c r="C81" s="52"/>
      <c r="D81" s="52"/>
      <c r="E81" s="52"/>
      <c r="F81" s="52"/>
      <c r="G81" s="2"/>
      <c r="H81" s="1"/>
      <c r="I81" s="2"/>
      <c r="J81" s="2"/>
    </row>
    <row r="82" spans="1:10" ht="42">
      <c r="A82" s="122" t="s">
        <v>0</v>
      </c>
      <c r="B82" s="72" t="s">
        <v>6</v>
      </c>
      <c r="C82" s="73" t="s">
        <v>7</v>
      </c>
      <c r="D82" s="73" t="s">
        <v>61</v>
      </c>
      <c r="E82" s="123" t="s">
        <v>1</v>
      </c>
      <c r="F82" s="124" t="s">
        <v>4</v>
      </c>
      <c r="G82" s="125" t="s">
        <v>3</v>
      </c>
      <c r="H82" s="126" t="s">
        <v>2</v>
      </c>
      <c r="I82" s="130" t="s">
        <v>8</v>
      </c>
      <c r="J82" s="128" t="s">
        <v>10</v>
      </c>
    </row>
    <row r="83" spans="1:10" ht="12">
      <c r="A83" s="28">
        <v>1</v>
      </c>
      <c r="B83" s="28">
        <v>2</v>
      </c>
      <c r="C83" s="28">
        <v>3</v>
      </c>
      <c r="D83" s="28">
        <v>4</v>
      </c>
      <c r="E83" s="28">
        <v>5</v>
      </c>
      <c r="F83" s="28">
        <v>6</v>
      </c>
      <c r="G83" s="29">
        <v>7</v>
      </c>
      <c r="H83" s="29">
        <v>8</v>
      </c>
      <c r="I83" s="28">
        <v>9</v>
      </c>
      <c r="J83" s="47">
        <v>10</v>
      </c>
    </row>
    <row r="84" spans="1:10" ht="80.25">
      <c r="A84" s="25">
        <v>1</v>
      </c>
      <c r="B84" s="145" t="s">
        <v>280</v>
      </c>
      <c r="C84" s="44"/>
      <c r="D84" s="5">
        <v>30</v>
      </c>
      <c r="E84" s="5" t="s">
        <v>52</v>
      </c>
      <c r="F84" s="16"/>
      <c r="G84" s="6">
        <f aca="true" t="shared" si="2" ref="G84:G89">F84*D84</f>
        <v>0</v>
      </c>
      <c r="H84" s="17">
        <v>8</v>
      </c>
      <c r="I84" s="6">
        <f aca="true" t="shared" si="3" ref="I84:I89">G84*1.08</f>
        <v>0</v>
      </c>
      <c r="J84" s="43"/>
    </row>
    <row r="85" spans="1:10" ht="57">
      <c r="A85" s="10">
        <f>A84+1</f>
        <v>2</v>
      </c>
      <c r="B85" s="145" t="s">
        <v>281</v>
      </c>
      <c r="C85" s="45"/>
      <c r="D85" s="26">
        <v>30</v>
      </c>
      <c r="E85" s="26" t="s">
        <v>52</v>
      </c>
      <c r="F85" s="16"/>
      <c r="G85" s="6">
        <f t="shared" si="2"/>
        <v>0</v>
      </c>
      <c r="H85" s="17">
        <v>8</v>
      </c>
      <c r="I85" s="6">
        <f t="shared" si="3"/>
        <v>0</v>
      </c>
      <c r="J85" s="43"/>
    </row>
    <row r="86" spans="1:10" ht="72" customHeight="1">
      <c r="A86" s="10">
        <f>A85+1</f>
        <v>3</v>
      </c>
      <c r="B86" s="145" t="s">
        <v>282</v>
      </c>
      <c r="C86" s="85"/>
      <c r="D86" s="39">
        <v>20</v>
      </c>
      <c r="E86" s="27" t="s">
        <v>52</v>
      </c>
      <c r="F86" s="16"/>
      <c r="G86" s="6">
        <f t="shared" si="2"/>
        <v>0</v>
      </c>
      <c r="H86" s="17">
        <v>8</v>
      </c>
      <c r="I86" s="6">
        <f t="shared" si="3"/>
        <v>0</v>
      </c>
      <c r="J86" s="86"/>
    </row>
    <row r="87" spans="1:10" ht="47.25" customHeight="1">
      <c r="A87" s="10">
        <f>A86+1</f>
        <v>4</v>
      </c>
      <c r="B87" s="145" t="s">
        <v>283</v>
      </c>
      <c r="C87" s="45"/>
      <c r="D87" s="39">
        <v>20</v>
      </c>
      <c r="E87" s="27" t="s">
        <v>52</v>
      </c>
      <c r="F87" s="16"/>
      <c r="G87" s="6">
        <f t="shared" si="2"/>
        <v>0</v>
      </c>
      <c r="H87" s="17">
        <v>8</v>
      </c>
      <c r="I87" s="6">
        <f t="shared" si="3"/>
        <v>0</v>
      </c>
      <c r="J87" s="86"/>
    </row>
    <row r="88" spans="1:10" ht="58.5" customHeight="1">
      <c r="A88" s="10">
        <f>A87+1</f>
        <v>5</v>
      </c>
      <c r="B88" s="145" t="s">
        <v>284</v>
      </c>
      <c r="C88" s="85"/>
      <c r="D88" s="39">
        <v>40</v>
      </c>
      <c r="E88" s="27" t="s">
        <v>52</v>
      </c>
      <c r="F88" s="16"/>
      <c r="G88" s="6">
        <f t="shared" si="2"/>
        <v>0</v>
      </c>
      <c r="H88" s="17">
        <v>8</v>
      </c>
      <c r="I88" s="6">
        <f t="shared" si="3"/>
        <v>0</v>
      </c>
      <c r="J88" s="86"/>
    </row>
    <row r="89" spans="1:10" ht="66.75" customHeight="1">
      <c r="A89" s="10">
        <v>6</v>
      </c>
      <c r="B89" s="145" t="s">
        <v>285</v>
      </c>
      <c r="C89" s="85"/>
      <c r="D89" s="39">
        <v>12</v>
      </c>
      <c r="E89" s="27" t="s">
        <v>52</v>
      </c>
      <c r="F89" s="16"/>
      <c r="G89" s="6">
        <f t="shared" si="2"/>
        <v>0</v>
      </c>
      <c r="H89" s="17">
        <v>8</v>
      </c>
      <c r="I89" s="6">
        <f t="shared" si="3"/>
        <v>0</v>
      </c>
      <c r="J89" s="86"/>
    </row>
    <row r="90" spans="1:10" ht="12.75" thickBot="1">
      <c r="A90" s="332" t="s">
        <v>5</v>
      </c>
      <c r="B90" s="332"/>
      <c r="C90" s="332"/>
      <c r="D90" s="332"/>
      <c r="E90" s="332"/>
      <c r="F90" s="332"/>
      <c r="G90" s="23">
        <f>SUM(G84:G89)</f>
        <v>0</v>
      </c>
      <c r="H90" s="38"/>
      <c r="I90" s="24">
        <f>SUM(I84:I89)</f>
        <v>0</v>
      </c>
      <c r="J90" s="43"/>
    </row>
    <row r="91" spans="1:10" ht="12">
      <c r="A91" s="52"/>
      <c r="B91" s="52"/>
      <c r="C91" s="52"/>
      <c r="D91" s="52"/>
      <c r="E91" s="52"/>
      <c r="F91" s="52"/>
      <c r="G91" s="2"/>
      <c r="H91" s="1"/>
      <c r="I91" s="2"/>
      <c r="J91" s="2"/>
    </row>
    <row r="92" spans="1:10" ht="12">
      <c r="A92" s="52"/>
      <c r="B92" s="50" t="s">
        <v>15</v>
      </c>
      <c r="C92" s="50"/>
      <c r="D92" s="50"/>
      <c r="E92" s="50"/>
      <c r="F92" s="51"/>
      <c r="G92" s="2"/>
      <c r="H92" s="1"/>
      <c r="I92" s="2"/>
      <c r="J92" s="2"/>
    </row>
    <row r="93" spans="1:10" ht="12">
      <c r="A93" s="52"/>
      <c r="B93" s="50" t="s">
        <v>16</v>
      </c>
      <c r="C93" s="50"/>
      <c r="D93" s="50"/>
      <c r="E93" s="50"/>
      <c r="F93" s="51"/>
      <c r="G93" s="2"/>
      <c r="H93" s="1"/>
      <c r="I93" s="2"/>
      <c r="J93" s="2"/>
    </row>
    <row r="94" spans="1:10" ht="12">
      <c r="A94" s="52"/>
      <c r="B94" s="50" t="s">
        <v>17</v>
      </c>
      <c r="C94" s="50"/>
      <c r="D94" s="50"/>
      <c r="E94" s="50"/>
      <c r="F94" s="51"/>
      <c r="G94" s="2"/>
      <c r="H94" s="1"/>
      <c r="I94" s="2"/>
      <c r="J94" s="2"/>
    </row>
    <row r="95" spans="1:10" ht="12">
      <c r="A95" s="52"/>
      <c r="B95" s="52"/>
      <c r="C95" s="52"/>
      <c r="D95" s="52"/>
      <c r="E95" s="52"/>
      <c r="F95" s="52"/>
      <c r="G95" s="2"/>
      <c r="H95" s="1"/>
      <c r="I95" s="2"/>
      <c r="J95" s="2"/>
    </row>
    <row r="96" spans="1:10" ht="12">
      <c r="A96" s="2"/>
      <c r="B96" s="2"/>
      <c r="C96" s="2"/>
      <c r="D96" s="2"/>
      <c r="E96" s="2"/>
      <c r="F96" s="2"/>
      <c r="G96" s="2"/>
      <c r="H96" s="1"/>
      <c r="I96" s="2"/>
      <c r="J96" s="2"/>
    </row>
    <row r="97" spans="1:10" ht="13.5" thickBot="1">
      <c r="A97" s="2"/>
      <c r="B97" s="21" t="s">
        <v>286</v>
      </c>
      <c r="C97" s="2"/>
      <c r="D97" s="2"/>
      <c r="E97" s="2"/>
      <c r="F97" s="2"/>
      <c r="G97" s="2"/>
      <c r="H97" s="1"/>
      <c r="I97" s="2"/>
      <c r="J97" s="2"/>
    </row>
    <row r="98" spans="1:10" ht="45.75">
      <c r="A98" s="71" t="s">
        <v>0</v>
      </c>
      <c r="B98" s="72" t="s">
        <v>6</v>
      </c>
      <c r="C98" s="73" t="s">
        <v>7</v>
      </c>
      <c r="D98" s="73" t="s">
        <v>61</v>
      </c>
      <c r="E98" s="74" t="s">
        <v>1</v>
      </c>
      <c r="F98" s="75" t="s">
        <v>4</v>
      </c>
      <c r="G98" s="76" t="s">
        <v>3</v>
      </c>
      <c r="H98" s="77" t="s">
        <v>2</v>
      </c>
      <c r="I98" s="88" t="s">
        <v>8</v>
      </c>
      <c r="J98" s="79" t="s">
        <v>10</v>
      </c>
    </row>
    <row r="99" spans="1:10" ht="12">
      <c r="A99" s="28">
        <v>1</v>
      </c>
      <c r="B99" s="28">
        <v>2</v>
      </c>
      <c r="C99" s="28">
        <v>3</v>
      </c>
      <c r="D99" s="28">
        <v>4</v>
      </c>
      <c r="E99" s="28">
        <v>5</v>
      </c>
      <c r="F99" s="28">
        <v>6</v>
      </c>
      <c r="G99" s="29">
        <v>7</v>
      </c>
      <c r="H99" s="29">
        <v>8</v>
      </c>
      <c r="I99" s="28">
        <v>9</v>
      </c>
      <c r="J99" s="47">
        <v>10</v>
      </c>
    </row>
    <row r="100" spans="1:10" ht="127.5" customHeight="1">
      <c r="A100" s="25">
        <v>1</v>
      </c>
      <c r="B100" s="145" t="s">
        <v>287</v>
      </c>
      <c r="C100" s="44"/>
      <c r="D100" s="5">
        <v>50</v>
      </c>
      <c r="E100" s="5" t="s">
        <v>52</v>
      </c>
      <c r="F100" s="16"/>
      <c r="G100" s="6">
        <f>F100*D100</f>
        <v>0</v>
      </c>
      <c r="H100" s="17">
        <v>8</v>
      </c>
      <c r="I100" s="6">
        <f>G100*1.08</f>
        <v>0</v>
      </c>
      <c r="J100" s="43"/>
    </row>
    <row r="101" spans="1:10" ht="12.75" thickBot="1">
      <c r="A101" s="332" t="s">
        <v>5</v>
      </c>
      <c r="B101" s="332"/>
      <c r="C101" s="332"/>
      <c r="D101" s="332"/>
      <c r="E101" s="332"/>
      <c r="F101" s="332"/>
      <c r="G101" s="23">
        <f>SUM(G100:G100)</f>
        <v>0</v>
      </c>
      <c r="H101" s="38"/>
      <c r="I101" s="24">
        <f>SUM(I100:I100)</f>
        <v>0</v>
      </c>
      <c r="J101" s="43"/>
    </row>
    <row r="102" spans="1:10" ht="12">
      <c r="A102" s="2"/>
      <c r="B102" s="2"/>
      <c r="C102" s="2"/>
      <c r="D102" s="2"/>
      <c r="E102" s="2"/>
      <c r="F102" s="2"/>
      <c r="G102" s="2"/>
      <c r="H102" s="1"/>
      <c r="I102" s="2"/>
      <c r="J102" s="2"/>
    </row>
    <row r="103" spans="1:10" ht="12">
      <c r="A103" s="52"/>
      <c r="B103" s="50" t="s">
        <v>15</v>
      </c>
      <c r="C103" s="50"/>
      <c r="D103" s="50"/>
      <c r="E103" s="50"/>
      <c r="F103" s="51"/>
      <c r="G103" s="2"/>
      <c r="H103" s="1"/>
      <c r="I103" s="2"/>
      <c r="J103" s="2"/>
    </row>
    <row r="104" spans="1:10" ht="12">
      <c r="A104" s="52"/>
      <c r="B104" s="50" t="s">
        <v>16</v>
      </c>
      <c r="C104" s="50"/>
      <c r="D104" s="50"/>
      <c r="E104" s="50"/>
      <c r="F104" s="51"/>
      <c r="G104" s="2"/>
      <c r="H104" s="1"/>
      <c r="I104" s="2"/>
      <c r="J104" s="2"/>
    </row>
    <row r="105" spans="1:10" ht="12">
      <c r="A105" s="52"/>
      <c r="B105" s="50" t="s">
        <v>17</v>
      </c>
      <c r="C105" s="50"/>
      <c r="D105" s="50"/>
      <c r="E105" s="50"/>
      <c r="F105" s="51"/>
      <c r="G105" s="2"/>
      <c r="H105" s="1"/>
      <c r="I105" s="2"/>
      <c r="J105" s="2"/>
    </row>
    <row r="106" spans="1:10" ht="12">
      <c r="A106" s="52"/>
      <c r="B106" s="52"/>
      <c r="C106" s="52"/>
      <c r="D106" s="52"/>
      <c r="E106" s="52"/>
      <c r="F106" s="52"/>
      <c r="G106" s="2"/>
      <c r="H106" s="1"/>
      <c r="I106" s="2"/>
      <c r="J106" s="2"/>
    </row>
    <row r="107" spans="1:10" ht="12">
      <c r="A107" s="52"/>
      <c r="B107" s="52"/>
      <c r="C107" s="52"/>
      <c r="D107" s="52"/>
      <c r="E107" s="52"/>
      <c r="F107" s="52"/>
      <c r="G107" s="2"/>
      <c r="H107" s="1"/>
      <c r="I107" s="2"/>
      <c r="J107" s="2"/>
    </row>
    <row r="108" spans="1:10" ht="13.5" thickBot="1">
      <c r="A108" s="52"/>
      <c r="B108" s="21" t="s">
        <v>378</v>
      </c>
      <c r="C108" s="52"/>
      <c r="D108" s="52"/>
      <c r="E108" s="52"/>
      <c r="F108" s="52"/>
      <c r="G108" s="2"/>
      <c r="H108" s="1"/>
      <c r="I108" s="2"/>
      <c r="J108" s="2"/>
    </row>
    <row r="109" spans="1:10" ht="45.75">
      <c r="A109" s="71" t="s">
        <v>0</v>
      </c>
      <c r="B109" s="72" t="s">
        <v>6</v>
      </c>
      <c r="C109" s="73" t="s">
        <v>7</v>
      </c>
      <c r="D109" s="73" t="s">
        <v>61</v>
      </c>
      <c r="E109" s="74" t="s">
        <v>1</v>
      </c>
      <c r="F109" s="75" t="s">
        <v>4</v>
      </c>
      <c r="G109" s="76" t="s">
        <v>3</v>
      </c>
      <c r="H109" s="77" t="s">
        <v>2</v>
      </c>
      <c r="I109" s="88" t="s">
        <v>8</v>
      </c>
      <c r="J109" s="79" t="s">
        <v>10</v>
      </c>
    </row>
    <row r="110" spans="1:10" ht="12">
      <c r="A110" s="28">
        <v>1</v>
      </c>
      <c r="B110" s="28">
        <v>2</v>
      </c>
      <c r="C110" s="28">
        <v>3</v>
      </c>
      <c r="D110" s="28">
        <v>4</v>
      </c>
      <c r="E110" s="28">
        <v>5</v>
      </c>
      <c r="F110" s="28">
        <v>6</v>
      </c>
      <c r="G110" s="29">
        <v>7</v>
      </c>
      <c r="H110" s="29">
        <v>8</v>
      </c>
      <c r="I110" s="28">
        <v>9</v>
      </c>
      <c r="J110" s="47">
        <v>10</v>
      </c>
    </row>
    <row r="111" spans="1:10" ht="24">
      <c r="A111" s="25">
        <v>1</v>
      </c>
      <c r="B111" s="145" t="s">
        <v>288</v>
      </c>
      <c r="C111" s="44"/>
      <c r="D111" s="26">
        <v>50</v>
      </c>
      <c r="E111" s="5" t="s">
        <v>52</v>
      </c>
      <c r="F111" s="16"/>
      <c r="G111" s="6">
        <f>F111*D111</f>
        <v>0</v>
      </c>
      <c r="H111" s="17">
        <v>8</v>
      </c>
      <c r="I111" s="6">
        <f>G111*1.08</f>
        <v>0</v>
      </c>
      <c r="J111" s="43"/>
    </row>
    <row r="112" spans="1:10" ht="12.75" thickBot="1">
      <c r="A112" s="332" t="s">
        <v>5</v>
      </c>
      <c r="B112" s="332"/>
      <c r="C112" s="332"/>
      <c r="D112" s="332"/>
      <c r="E112" s="332"/>
      <c r="F112" s="332"/>
      <c r="G112" s="23">
        <f>SUM(G111:G111)</f>
        <v>0</v>
      </c>
      <c r="H112" s="38"/>
      <c r="I112" s="24">
        <f>SUM(I111:I111)</f>
        <v>0</v>
      </c>
      <c r="J112" s="43"/>
    </row>
    <row r="113" spans="1:10" ht="12">
      <c r="A113" s="52"/>
      <c r="B113" s="52"/>
      <c r="C113" s="52"/>
      <c r="D113" s="52"/>
      <c r="E113" s="52"/>
      <c r="F113" s="52"/>
      <c r="G113" s="2"/>
      <c r="H113" s="1"/>
      <c r="I113" s="2"/>
      <c r="J113" s="2"/>
    </row>
    <row r="114" spans="1:10" ht="12">
      <c r="A114" s="52"/>
      <c r="B114" s="50" t="s">
        <v>15</v>
      </c>
      <c r="C114" s="50"/>
      <c r="D114" s="50"/>
      <c r="E114" s="50"/>
      <c r="F114" s="51"/>
      <c r="G114" s="2"/>
      <c r="H114" s="1"/>
      <c r="I114" s="2"/>
      <c r="J114" s="2"/>
    </row>
    <row r="115" spans="1:10" ht="12">
      <c r="A115" s="52"/>
      <c r="B115" s="50" t="s">
        <v>16</v>
      </c>
      <c r="C115" s="50"/>
      <c r="D115" s="50"/>
      <c r="E115" s="50"/>
      <c r="F115" s="51"/>
      <c r="G115" s="2"/>
      <c r="H115" s="1"/>
      <c r="I115" s="2"/>
      <c r="J115" s="2"/>
    </row>
    <row r="116" spans="1:10" ht="12">
      <c r="A116" s="52"/>
      <c r="B116" s="50" t="s">
        <v>17</v>
      </c>
      <c r="C116" s="50"/>
      <c r="D116" s="50"/>
      <c r="E116" s="50"/>
      <c r="F116" s="51"/>
      <c r="G116" s="2"/>
      <c r="H116" s="1"/>
      <c r="I116" s="2"/>
      <c r="J116" s="2"/>
    </row>
    <row r="117" spans="1:10" ht="12">
      <c r="A117" s="2"/>
      <c r="B117" s="2"/>
      <c r="C117" s="2"/>
      <c r="D117" s="2"/>
      <c r="E117" s="2"/>
      <c r="F117" s="2"/>
      <c r="G117" s="2"/>
      <c r="H117" s="1"/>
      <c r="I117" s="2"/>
      <c r="J117" s="2"/>
    </row>
    <row r="118" spans="1:10" ht="12">
      <c r="A118" s="2"/>
      <c r="B118" s="2"/>
      <c r="C118" s="2"/>
      <c r="D118" s="2"/>
      <c r="E118" s="2"/>
      <c r="F118" s="2"/>
      <c r="G118" s="2"/>
      <c r="H118" s="1"/>
      <c r="I118" s="2"/>
      <c r="J118" s="2"/>
    </row>
    <row r="119" spans="1:10" ht="13.5" thickBot="1">
      <c r="A119" s="2"/>
      <c r="B119" s="21" t="s">
        <v>289</v>
      </c>
      <c r="C119" s="2"/>
      <c r="D119" s="2"/>
      <c r="E119" s="2"/>
      <c r="F119" s="2"/>
      <c r="G119" s="2"/>
      <c r="H119" s="1"/>
      <c r="I119" s="2"/>
      <c r="J119" s="2"/>
    </row>
    <row r="120" spans="1:10" ht="45.75">
      <c r="A120" s="71" t="s">
        <v>0</v>
      </c>
      <c r="B120" s="72" t="s">
        <v>6</v>
      </c>
      <c r="C120" s="73" t="s">
        <v>7</v>
      </c>
      <c r="D120" s="73" t="s">
        <v>61</v>
      </c>
      <c r="E120" s="74" t="s">
        <v>1</v>
      </c>
      <c r="F120" s="75" t="s">
        <v>4</v>
      </c>
      <c r="G120" s="76" t="s">
        <v>3</v>
      </c>
      <c r="H120" s="77" t="s">
        <v>2</v>
      </c>
      <c r="I120" s="88" t="s">
        <v>8</v>
      </c>
      <c r="J120" s="79" t="s">
        <v>10</v>
      </c>
    </row>
    <row r="121" spans="1:10" ht="12">
      <c r="A121" s="28">
        <v>1</v>
      </c>
      <c r="B121" s="28">
        <v>2</v>
      </c>
      <c r="C121" s="28">
        <v>3</v>
      </c>
      <c r="D121" s="28">
        <v>4</v>
      </c>
      <c r="E121" s="28">
        <v>5</v>
      </c>
      <c r="F121" s="28">
        <v>6</v>
      </c>
      <c r="G121" s="29">
        <v>7</v>
      </c>
      <c r="H121" s="29">
        <v>8</v>
      </c>
      <c r="I121" s="28">
        <v>9</v>
      </c>
      <c r="J121" s="47">
        <v>10</v>
      </c>
    </row>
    <row r="122" spans="1:10" ht="91.5">
      <c r="A122" s="25">
        <v>1</v>
      </c>
      <c r="B122" s="145" t="s">
        <v>290</v>
      </c>
      <c r="C122" s="44"/>
      <c r="D122" s="26">
        <v>2</v>
      </c>
      <c r="E122" s="45" t="s">
        <v>52</v>
      </c>
      <c r="F122" s="16"/>
      <c r="G122" s="6">
        <f>F122*D122</f>
        <v>0</v>
      </c>
      <c r="H122" s="17">
        <v>8</v>
      </c>
      <c r="I122" s="6">
        <f>G122*1.08</f>
        <v>0</v>
      </c>
      <c r="J122" s="43"/>
    </row>
    <row r="123" spans="1:10" ht="12.75" thickBot="1">
      <c r="A123" s="332" t="s">
        <v>5</v>
      </c>
      <c r="B123" s="332"/>
      <c r="C123" s="332"/>
      <c r="D123" s="332"/>
      <c r="E123" s="332"/>
      <c r="F123" s="332"/>
      <c r="G123" s="23">
        <f>SUM(G122:G122)</f>
        <v>0</v>
      </c>
      <c r="H123" s="38"/>
      <c r="I123" s="24">
        <f>SUM(I122:I122)</f>
        <v>0</v>
      </c>
      <c r="J123" s="43"/>
    </row>
    <row r="124" spans="1:10" ht="12">
      <c r="A124" s="2"/>
      <c r="B124" s="2"/>
      <c r="C124" s="2"/>
      <c r="D124" s="2"/>
      <c r="E124" s="2"/>
      <c r="F124" s="2"/>
      <c r="G124" s="2"/>
      <c r="H124" s="1"/>
      <c r="I124" s="2"/>
      <c r="J124" s="2"/>
    </row>
    <row r="125" spans="1:10" ht="12">
      <c r="A125" s="52"/>
      <c r="B125" s="50" t="s">
        <v>15</v>
      </c>
      <c r="C125" s="50"/>
      <c r="D125" s="50"/>
      <c r="E125" s="50"/>
      <c r="F125" s="51"/>
      <c r="G125" s="2"/>
      <c r="H125" s="1"/>
      <c r="I125" s="2"/>
      <c r="J125" s="2"/>
    </row>
    <row r="126" spans="1:10" ht="12">
      <c r="A126" s="52"/>
      <c r="B126" s="50" t="s">
        <v>16</v>
      </c>
      <c r="C126" s="50"/>
      <c r="D126" s="50"/>
      <c r="E126" s="50"/>
      <c r="F126" s="51"/>
      <c r="G126" s="2"/>
      <c r="H126" s="1"/>
      <c r="I126" s="2"/>
      <c r="J126" s="2"/>
    </row>
    <row r="127" spans="1:10" ht="12">
      <c r="A127" s="52"/>
      <c r="B127" s="50" t="s">
        <v>17</v>
      </c>
      <c r="C127" s="50"/>
      <c r="D127" s="50"/>
      <c r="E127" s="50"/>
      <c r="F127" s="51"/>
      <c r="G127" s="2"/>
      <c r="H127" s="1"/>
      <c r="I127" s="2"/>
      <c r="J127" s="2"/>
    </row>
    <row r="128" spans="1:10" ht="12">
      <c r="A128" s="52"/>
      <c r="B128" s="52"/>
      <c r="C128" s="52"/>
      <c r="D128" s="52"/>
      <c r="E128" s="52"/>
      <c r="F128" s="52"/>
      <c r="G128" s="2"/>
      <c r="H128" s="1"/>
      <c r="I128" s="2"/>
      <c r="J128" s="2"/>
    </row>
    <row r="129" spans="1:10" ht="12">
      <c r="A129" s="52"/>
      <c r="B129" s="52"/>
      <c r="C129" s="52"/>
      <c r="D129" s="52"/>
      <c r="E129" s="52"/>
      <c r="F129" s="52"/>
      <c r="G129" s="2"/>
      <c r="H129" s="1"/>
      <c r="I129" s="2"/>
      <c r="J129" s="2"/>
    </row>
    <row r="130" spans="1:10" ht="13.5" thickBot="1">
      <c r="A130" s="52"/>
      <c r="B130" s="21" t="s">
        <v>291</v>
      </c>
      <c r="C130" s="52"/>
      <c r="D130" s="52"/>
      <c r="E130" s="52"/>
      <c r="F130" s="52"/>
      <c r="G130" s="2"/>
      <c r="H130" s="1"/>
      <c r="I130" s="2"/>
      <c r="J130" s="2"/>
    </row>
    <row r="131" spans="1:10" ht="45.75">
      <c r="A131" s="71" t="s">
        <v>0</v>
      </c>
      <c r="B131" s="72" t="s">
        <v>6</v>
      </c>
      <c r="C131" s="73" t="s">
        <v>7</v>
      </c>
      <c r="D131" s="73" t="s">
        <v>61</v>
      </c>
      <c r="E131" s="74" t="s">
        <v>1</v>
      </c>
      <c r="F131" s="75" t="s">
        <v>4</v>
      </c>
      <c r="G131" s="76" t="s">
        <v>3</v>
      </c>
      <c r="H131" s="77" t="s">
        <v>2</v>
      </c>
      <c r="I131" s="88" t="s">
        <v>8</v>
      </c>
      <c r="J131" s="79" t="s">
        <v>10</v>
      </c>
    </row>
    <row r="132" spans="1:10" ht="12">
      <c r="A132" s="28">
        <v>1</v>
      </c>
      <c r="B132" s="28">
        <v>2</v>
      </c>
      <c r="C132" s="28">
        <v>3</v>
      </c>
      <c r="D132" s="28">
        <v>4</v>
      </c>
      <c r="E132" s="28">
        <v>5</v>
      </c>
      <c r="F132" s="28">
        <v>6</v>
      </c>
      <c r="G132" s="29">
        <v>7</v>
      </c>
      <c r="H132" s="29">
        <v>8</v>
      </c>
      <c r="I132" s="28">
        <v>9</v>
      </c>
      <c r="J132" s="47">
        <v>10</v>
      </c>
    </row>
    <row r="133" spans="1:10" ht="22.5">
      <c r="A133" s="80">
        <v>1</v>
      </c>
      <c r="B133" s="145" t="s">
        <v>292</v>
      </c>
      <c r="C133" s="80"/>
      <c r="D133" s="26">
        <v>20</v>
      </c>
      <c r="E133" s="149" t="s">
        <v>52</v>
      </c>
      <c r="F133" s="80"/>
      <c r="G133" s="6">
        <f>F133*D133</f>
        <v>0</v>
      </c>
      <c r="H133" s="17">
        <v>8</v>
      </c>
      <c r="I133" s="6">
        <f>G133*1.08</f>
        <v>0</v>
      </c>
      <c r="J133" s="83"/>
    </row>
    <row r="134" spans="1:10" ht="34.5">
      <c r="A134" s="80">
        <v>2</v>
      </c>
      <c r="B134" s="145" t="s">
        <v>293</v>
      </c>
      <c r="C134" s="80"/>
      <c r="D134" s="26">
        <v>15</v>
      </c>
      <c r="E134" s="149" t="s">
        <v>52</v>
      </c>
      <c r="F134" s="80"/>
      <c r="G134" s="6">
        <f aca="true" t="shared" si="4" ref="G134:G141">F134*D134</f>
        <v>0</v>
      </c>
      <c r="H134" s="81">
        <v>8</v>
      </c>
      <c r="I134" s="6">
        <f aca="true" t="shared" si="5" ref="I134:I141">G134*1.08</f>
        <v>0</v>
      </c>
      <c r="J134" s="83"/>
    </row>
    <row r="135" spans="1:10" ht="34.5">
      <c r="A135" s="80">
        <v>3</v>
      </c>
      <c r="B135" s="145" t="s">
        <v>294</v>
      </c>
      <c r="C135" s="80"/>
      <c r="D135" s="26">
        <v>35</v>
      </c>
      <c r="E135" s="149" t="s">
        <v>52</v>
      </c>
      <c r="F135" s="80"/>
      <c r="G135" s="6">
        <f t="shared" si="4"/>
        <v>0</v>
      </c>
      <c r="H135" s="81">
        <v>8</v>
      </c>
      <c r="I135" s="6">
        <f t="shared" si="5"/>
        <v>0</v>
      </c>
      <c r="J135" s="83"/>
    </row>
    <row r="136" spans="1:10" ht="34.5">
      <c r="A136" s="80">
        <v>4</v>
      </c>
      <c r="B136" s="145" t="s">
        <v>295</v>
      </c>
      <c r="C136" s="80"/>
      <c r="D136" s="26">
        <v>3</v>
      </c>
      <c r="E136" s="150" t="s">
        <v>22</v>
      </c>
      <c r="F136" s="80"/>
      <c r="G136" s="6">
        <f t="shared" si="4"/>
        <v>0</v>
      </c>
      <c r="H136" s="81">
        <v>8</v>
      </c>
      <c r="I136" s="6">
        <f t="shared" si="5"/>
        <v>0</v>
      </c>
      <c r="J136" s="83"/>
    </row>
    <row r="137" spans="1:10" ht="12">
      <c r="A137" s="80">
        <v>5</v>
      </c>
      <c r="B137" s="145" t="s">
        <v>296</v>
      </c>
      <c r="C137" s="80"/>
      <c r="D137" s="26">
        <v>40</v>
      </c>
      <c r="E137" s="150" t="s">
        <v>52</v>
      </c>
      <c r="F137" s="80"/>
      <c r="G137" s="6">
        <f t="shared" si="4"/>
        <v>0</v>
      </c>
      <c r="H137" s="81">
        <v>8</v>
      </c>
      <c r="I137" s="6">
        <f t="shared" si="5"/>
        <v>0</v>
      </c>
      <c r="J137" s="83"/>
    </row>
    <row r="138" spans="1:10" ht="12">
      <c r="A138" s="80">
        <v>6</v>
      </c>
      <c r="B138" s="145" t="s">
        <v>297</v>
      </c>
      <c r="C138" s="80"/>
      <c r="D138" s="26">
        <v>1</v>
      </c>
      <c r="E138" s="149" t="s">
        <v>22</v>
      </c>
      <c r="F138" s="80"/>
      <c r="G138" s="6">
        <f t="shared" si="4"/>
        <v>0</v>
      </c>
      <c r="H138" s="17">
        <v>8</v>
      </c>
      <c r="I138" s="6">
        <f t="shared" si="5"/>
        <v>0</v>
      </c>
      <c r="J138" s="83"/>
    </row>
    <row r="139" spans="1:10" ht="12">
      <c r="A139" s="80">
        <v>7</v>
      </c>
      <c r="B139" s="145" t="s">
        <v>298</v>
      </c>
      <c r="C139" s="80"/>
      <c r="D139" s="26">
        <v>1</v>
      </c>
      <c r="E139" s="149" t="s">
        <v>22</v>
      </c>
      <c r="F139" s="80"/>
      <c r="G139" s="6">
        <f t="shared" si="4"/>
        <v>0</v>
      </c>
      <c r="H139" s="17">
        <v>8</v>
      </c>
      <c r="I139" s="6">
        <f t="shared" si="5"/>
        <v>0</v>
      </c>
      <c r="J139" s="83"/>
    </row>
    <row r="140" spans="1:10" ht="12">
      <c r="A140" s="80">
        <v>8</v>
      </c>
      <c r="B140" s="145" t="s">
        <v>299</v>
      </c>
      <c r="C140" s="80"/>
      <c r="D140" s="26">
        <v>2</v>
      </c>
      <c r="E140" s="149" t="s">
        <v>52</v>
      </c>
      <c r="F140" s="80"/>
      <c r="G140" s="6">
        <f t="shared" si="4"/>
        <v>0</v>
      </c>
      <c r="H140" s="17">
        <v>8</v>
      </c>
      <c r="I140" s="6">
        <f t="shared" si="5"/>
        <v>0</v>
      </c>
      <c r="J140" s="83"/>
    </row>
    <row r="141" spans="1:10" ht="23.25" thickBot="1">
      <c r="A141" s="80">
        <v>9</v>
      </c>
      <c r="B141" s="145" t="s">
        <v>300</v>
      </c>
      <c r="C141" s="80"/>
      <c r="D141" s="26">
        <v>2</v>
      </c>
      <c r="E141" s="151" t="s">
        <v>22</v>
      </c>
      <c r="F141" s="80"/>
      <c r="G141" s="6">
        <f t="shared" si="4"/>
        <v>0</v>
      </c>
      <c r="H141" s="17">
        <v>8</v>
      </c>
      <c r="I141" s="6">
        <f t="shared" si="5"/>
        <v>0</v>
      </c>
      <c r="J141" s="83"/>
    </row>
    <row r="142" spans="1:10" ht="12.75" thickBot="1">
      <c r="A142" s="332" t="s">
        <v>5</v>
      </c>
      <c r="B142" s="332"/>
      <c r="C142" s="332"/>
      <c r="D142" s="332"/>
      <c r="E142" s="332"/>
      <c r="F142" s="332"/>
      <c r="G142" s="23">
        <f>SUM(G141:G141)</f>
        <v>0</v>
      </c>
      <c r="H142" s="38"/>
      <c r="I142" s="24">
        <f>SUM(I141:I141)</f>
        <v>0</v>
      </c>
      <c r="J142" s="43"/>
    </row>
    <row r="143" spans="1:10" ht="12">
      <c r="A143" s="52"/>
      <c r="B143" s="52"/>
      <c r="C143" s="52"/>
      <c r="D143" s="52"/>
      <c r="E143" s="52"/>
      <c r="F143" s="52"/>
      <c r="G143" s="2"/>
      <c r="H143" s="1"/>
      <c r="I143" s="2"/>
      <c r="J143" s="2"/>
    </row>
    <row r="144" spans="1:10" ht="12">
      <c r="A144" s="52"/>
      <c r="B144" s="50" t="s">
        <v>15</v>
      </c>
      <c r="C144" s="50"/>
      <c r="D144" s="50"/>
      <c r="E144" s="50"/>
      <c r="F144" s="51"/>
      <c r="G144" s="2"/>
      <c r="H144" s="1"/>
      <c r="I144" s="2"/>
      <c r="J144" s="2"/>
    </row>
    <row r="145" spans="1:10" ht="12">
      <c r="A145" s="52"/>
      <c r="B145" s="50" t="s">
        <v>16</v>
      </c>
      <c r="C145" s="50"/>
      <c r="D145" s="50"/>
      <c r="E145" s="50"/>
      <c r="F145" s="51"/>
      <c r="G145" s="2"/>
      <c r="H145" s="1"/>
      <c r="I145" s="2"/>
      <c r="J145" s="2"/>
    </row>
    <row r="146" spans="1:10" ht="12">
      <c r="A146" s="52"/>
      <c r="B146" s="50" t="s">
        <v>17</v>
      </c>
      <c r="C146" s="50"/>
      <c r="D146" s="50"/>
      <c r="E146" s="50"/>
      <c r="F146" s="51"/>
      <c r="G146" s="2"/>
      <c r="H146" s="1"/>
      <c r="I146" s="2"/>
      <c r="J146" s="2"/>
    </row>
    <row r="147" spans="1:10" ht="12">
      <c r="A147" s="2"/>
      <c r="B147" s="2"/>
      <c r="C147" s="2"/>
      <c r="D147" s="2"/>
      <c r="E147" s="2"/>
      <c r="F147" s="2"/>
      <c r="G147" s="2"/>
      <c r="H147" s="1"/>
      <c r="I147" s="2"/>
      <c r="J147" s="2"/>
    </row>
    <row r="148" spans="1:10" ht="12">
      <c r="A148" s="2"/>
      <c r="B148" s="2"/>
      <c r="C148" s="2"/>
      <c r="D148" s="2"/>
      <c r="E148" s="2"/>
      <c r="F148" s="2"/>
      <c r="G148" s="2"/>
      <c r="H148" s="1"/>
      <c r="I148" s="2"/>
      <c r="J148" s="2"/>
    </row>
    <row r="149" spans="1:10" ht="13.5" thickBot="1">
      <c r="A149" s="2"/>
      <c r="B149" s="21" t="s">
        <v>301</v>
      </c>
      <c r="C149" s="2"/>
      <c r="D149" s="2"/>
      <c r="E149" s="2"/>
      <c r="F149" s="2"/>
      <c r="G149" s="2"/>
      <c r="H149" s="1"/>
      <c r="I149" s="2"/>
      <c r="J149" s="2"/>
    </row>
    <row r="150" spans="1:10" ht="45.75">
      <c r="A150" s="71" t="s">
        <v>0</v>
      </c>
      <c r="B150" s="72" t="s">
        <v>6</v>
      </c>
      <c r="C150" s="73" t="s">
        <v>7</v>
      </c>
      <c r="D150" s="73" t="s">
        <v>61</v>
      </c>
      <c r="E150" s="74" t="s">
        <v>1</v>
      </c>
      <c r="F150" s="75" t="s">
        <v>4</v>
      </c>
      <c r="G150" s="76" t="s">
        <v>3</v>
      </c>
      <c r="H150" s="77" t="s">
        <v>2</v>
      </c>
      <c r="I150" s="88" t="s">
        <v>8</v>
      </c>
      <c r="J150" s="79" t="s">
        <v>10</v>
      </c>
    </row>
    <row r="151" spans="1:10" ht="12">
      <c r="A151" s="28">
        <v>1</v>
      </c>
      <c r="B151" s="28">
        <v>2</v>
      </c>
      <c r="C151" s="28">
        <v>3</v>
      </c>
      <c r="D151" s="28">
        <v>4</v>
      </c>
      <c r="E151" s="28">
        <v>5</v>
      </c>
      <c r="F151" s="28">
        <v>6</v>
      </c>
      <c r="G151" s="29">
        <v>7</v>
      </c>
      <c r="H151" s="29">
        <v>8</v>
      </c>
      <c r="I151" s="28">
        <v>9</v>
      </c>
      <c r="J151" s="47">
        <v>10</v>
      </c>
    </row>
    <row r="152" spans="1:10" ht="34.5">
      <c r="A152" s="25">
        <v>1</v>
      </c>
      <c r="B152" s="145" t="s">
        <v>302</v>
      </c>
      <c r="C152" s="44"/>
      <c r="D152" s="26">
        <v>2</v>
      </c>
      <c r="E152" s="149" t="s">
        <v>11</v>
      </c>
      <c r="F152" s="16"/>
      <c r="G152" s="6">
        <f>F152*D152</f>
        <v>0</v>
      </c>
      <c r="H152" s="17">
        <v>8</v>
      </c>
      <c r="I152" s="6">
        <f>G152*1.08</f>
        <v>0</v>
      </c>
      <c r="J152" s="43"/>
    </row>
    <row r="153" spans="1:10" ht="34.5">
      <c r="A153" s="25">
        <v>2</v>
      </c>
      <c r="B153" s="145" t="s">
        <v>303</v>
      </c>
      <c r="C153" s="44"/>
      <c r="D153" s="26">
        <v>2</v>
      </c>
      <c r="E153" s="149" t="s">
        <v>11</v>
      </c>
      <c r="F153" s="16"/>
      <c r="G153" s="6">
        <f>F153*D153</f>
        <v>0</v>
      </c>
      <c r="H153" s="17">
        <v>8</v>
      </c>
      <c r="I153" s="6">
        <f>G153*1.08</f>
        <v>0</v>
      </c>
      <c r="J153" s="43"/>
    </row>
    <row r="154" spans="1:10" ht="34.5">
      <c r="A154" s="25">
        <v>3</v>
      </c>
      <c r="B154" s="145" t="s">
        <v>304</v>
      </c>
      <c r="C154" s="44"/>
      <c r="D154" s="26">
        <v>2</v>
      </c>
      <c r="E154" s="149" t="s">
        <v>11</v>
      </c>
      <c r="F154" s="16"/>
      <c r="G154" s="6">
        <f>F154*D154</f>
        <v>0</v>
      </c>
      <c r="H154" s="17">
        <v>8</v>
      </c>
      <c r="I154" s="6">
        <f>G154*1.08</f>
        <v>0</v>
      </c>
      <c r="J154" s="43"/>
    </row>
    <row r="155" spans="1:10" ht="34.5">
      <c r="A155" s="25">
        <v>4</v>
      </c>
      <c r="B155" s="145" t="s">
        <v>305</v>
      </c>
      <c r="C155" s="44"/>
      <c r="D155" s="26">
        <v>2</v>
      </c>
      <c r="E155" s="150" t="s">
        <v>11</v>
      </c>
      <c r="F155" s="16"/>
      <c r="G155" s="6">
        <f>F155*D155</f>
        <v>0</v>
      </c>
      <c r="H155" s="17">
        <v>8</v>
      </c>
      <c r="I155" s="6">
        <f>G155*1.08</f>
        <v>0</v>
      </c>
      <c r="J155" s="43"/>
    </row>
    <row r="156" spans="1:10" ht="34.5">
      <c r="A156" s="10">
        <v>5</v>
      </c>
      <c r="B156" s="145" t="s">
        <v>306</v>
      </c>
      <c r="C156" s="45"/>
      <c r="D156" s="26">
        <v>2</v>
      </c>
      <c r="E156" s="149" t="s">
        <v>11</v>
      </c>
      <c r="F156" s="16"/>
      <c r="G156" s="6">
        <f>F156*D156</f>
        <v>0</v>
      </c>
      <c r="H156" s="17">
        <v>8</v>
      </c>
      <c r="I156" s="6">
        <f>G156*1.08</f>
        <v>0</v>
      </c>
      <c r="J156" s="43"/>
    </row>
    <row r="157" spans="1:10" ht="12.75" thickBot="1">
      <c r="A157" s="332" t="s">
        <v>5</v>
      </c>
      <c r="B157" s="332"/>
      <c r="C157" s="332"/>
      <c r="D157" s="332"/>
      <c r="E157" s="332"/>
      <c r="F157" s="332"/>
      <c r="G157" s="23">
        <f>SUM(G152:G156)</f>
        <v>0</v>
      </c>
      <c r="H157" s="38"/>
      <c r="I157" s="24">
        <f>SUM(I152:I156)</f>
        <v>0</v>
      </c>
      <c r="J157" s="43"/>
    </row>
    <row r="158" spans="1:10" ht="12">
      <c r="A158" s="2"/>
      <c r="B158" s="2"/>
      <c r="C158" s="2"/>
      <c r="D158" s="2"/>
      <c r="E158" s="2"/>
      <c r="F158" s="2"/>
      <c r="G158" s="2"/>
      <c r="H158" s="1"/>
      <c r="I158" s="2"/>
      <c r="J158" s="2"/>
    </row>
    <row r="159" spans="1:10" ht="12">
      <c r="A159" s="52"/>
      <c r="B159" s="50" t="s">
        <v>15</v>
      </c>
      <c r="C159" s="50"/>
      <c r="D159" s="50"/>
      <c r="E159" s="50"/>
      <c r="F159" s="51"/>
      <c r="G159" s="2"/>
      <c r="H159" s="1"/>
      <c r="I159" s="2"/>
      <c r="J159" s="2"/>
    </row>
    <row r="160" spans="1:10" ht="12">
      <c r="A160" s="52"/>
      <c r="B160" s="50" t="s">
        <v>16</v>
      </c>
      <c r="C160" s="50"/>
      <c r="D160" s="50"/>
      <c r="E160" s="50"/>
      <c r="F160" s="51"/>
      <c r="G160" s="2"/>
      <c r="H160" s="1"/>
      <c r="I160" s="2"/>
      <c r="J160" s="2"/>
    </row>
    <row r="161" spans="1:10" ht="12">
      <c r="A161" s="52"/>
      <c r="B161" s="50" t="s">
        <v>17</v>
      </c>
      <c r="C161" s="50"/>
      <c r="D161" s="50"/>
      <c r="E161" s="50"/>
      <c r="F161" s="51"/>
      <c r="G161" s="2"/>
      <c r="H161" s="1"/>
      <c r="I161" s="2"/>
      <c r="J161" s="2"/>
    </row>
    <row r="162" spans="1:10" ht="12">
      <c r="A162" s="52"/>
      <c r="B162" s="52"/>
      <c r="C162" s="52"/>
      <c r="D162" s="52"/>
      <c r="E162" s="52"/>
      <c r="F162" s="52"/>
      <c r="G162" s="2"/>
      <c r="H162" s="1"/>
      <c r="I162" s="2"/>
      <c r="J162" s="2"/>
    </row>
    <row r="163" spans="1:10" ht="12">
      <c r="A163" s="52"/>
      <c r="B163" s="52"/>
      <c r="C163" s="52"/>
      <c r="D163" s="52"/>
      <c r="E163" s="52"/>
      <c r="F163" s="52"/>
      <c r="G163" s="2"/>
      <c r="H163" s="1"/>
      <c r="I163" s="2"/>
      <c r="J163" s="2"/>
    </row>
    <row r="164" spans="1:10" ht="13.5" thickBot="1">
      <c r="A164" s="52"/>
      <c r="B164" s="21" t="s">
        <v>307</v>
      </c>
      <c r="C164" s="52"/>
      <c r="D164" s="52"/>
      <c r="E164" s="52"/>
      <c r="F164" s="52"/>
      <c r="G164" s="2"/>
      <c r="H164" s="1"/>
      <c r="I164" s="2"/>
      <c r="J164" s="2"/>
    </row>
    <row r="165" spans="1:10" ht="45.75">
      <c r="A165" s="71" t="s">
        <v>0</v>
      </c>
      <c r="B165" s="72" t="s">
        <v>6</v>
      </c>
      <c r="C165" s="73" t="s">
        <v>7</v>
      </c>
      <c r="D165" s="73" t="s">
        <v>61</v>
      </c>
      <c r="E165" s="74" t="s">
        <v>1</v>
      </c>
      <c r="F165" s="75" t="s">
        <v>4</v>
      </c>
      <c r="G165" s="76" t="s">
        <v>3</v>
      </c>
      <c r="H165" s="77" t="s">
        <v>2</v>
      </c>
      <c r="I165" s="88" t="s">
        <v>8</v>
      </c>
      <c r="J165" s="79" t="s">
        <v>10</v>
      </c>
    </row>
    <row r="166" spans="1:10" ht="12">
      <c r="A166" s="28">
        <v>1</v>
      </c>
      <c r="B166" s="28">
        <v>2</v>
      </c>
      <c r="C166" s="28">
        <v>3</v>
      </c>
      <c r="D166" s="28">
        <v>4</v>
      </c>
      <c r="E166" s="28">
        <v>5</v>
      </c>
      <c r="F166" s="28">
        <v>6</v>
      </c>
      <c r="G166" s="29">
        <v>7</v>
      </c>
      <c r="H166" s="29">
        <v>8</v>
      </c>
      <c r="I166" s="28">
        <v>9</v>
      </c>
      <c r="J166" s="47">
        <v>10</v>
      </c>
    </row>
    <row r="167" spans="1:10" ht="22.5">
      <c r="A167" s="25">
        <v>1</v>
      </c>
      <c r="B167" s="145" t="s">
        <v>308</v>
      </c>
      <c r="C167" s="44"/>
      <c r="D167" s="152">
        <v>50</v>
      </c>
      <c r="E167" s="5" t="s">
        <v>52</v>
      </c>
      <c r="F167" s="16"/>
      <c r="G167" s="6">
        <f>F167*D167</f>
        <v>0</v>
      </c>
      <c r="H167" s="17">
        <v>8</v>
      </c>
      <c r="I167" s="6">
        <f>G167*1.08</f>
        <v>0</v>
      </c>
      <c r="J167" s="43"/>
    </row>
    <row r="168" spans="1:10" ht="69" customHeight="1">
      <c r="A168" s="10">
        <f>A167+1</f>
        <v>2</v>
      </c>
      <c r="B168" s="145" t="s">
        <v>309</v>
      </c>
      <c r="C168" s="45"/>
      <c r="D168" s="152">
        <v>80</v>
      </c>
      <c r="E168" s="26" t="s">
        <v>52</v>
      </c>
      <c r="F168" s="16"/>
      <c r="G168" s="6">
        <f>F168*D168</f>
        <v>0</v>
      </c>
      <c r="H168" s="17">
        <v>8</v>
      </c>
      <c r="I168" s="6">
        <f>G168*1.08</f>
        <v>0</v>
      </c>
      <c r="J168" s="43"/>
    </row>
    <row r="169" spans="1:10" ht="12.75" thickBot="1">
      <c r="A169" s="332" t="s">
        <v>5</v>
      </c>
      <c r="B169" s="332"/>
      <c r="C169" s="332"/>
      <c r="D169" s="332"/>
      <c r="E169" s="332"/>
      <c r="F169" s="332"/>
      <c r="G169" s="23">
        <f>SUM(G167:G168)</f>
        <v>0</v>
      </c>
      <c r="H169" s="38"/>
      <c r="I169" s="24">
        <f>SUM(I167:I168)</f>
        <v>0</v>
      </c>
      <c r="J169" s="43"/>
    </row>
    <row r="170" spans="1:10" ht="12">
      <c r="A170" s="52"/>
      <c r="B170" s="52"/>
      <c r="C170" s="52"/>
      <c r="D170" s="52"/>
      <c r="E170" s="52"/>
      <c r="F170" s="52"/>
      <c r="G170" s="2"/>
      <c r="H170" s="1"/>
      <c r="I170" s="2"/>
      <c r="J170" s="2"/>
    </row>
    <row r="171" spans="1:10" ht="12">
      <c r="A171" s="52"/>
      <c r="B171" s="50" t="s">
        <v>15</v>
      </c>
      <c r="C171" s="50"/>
      <c r="D171" s="50"/>
      <c r="E171" s="50"/>
      <c r="F171" s="51"/>
      <c r="G171" s="2"/>
      <c r="H171" s="1"/>
      <c r="I171" s="2"/>
      <c r="J171" s="2"/>
    </row>
    <row r="172" spans="1:10" ht="12">
      <c r="A172" s="52"/>
      <c r="B172" s="50" t="s">
        <v>16</v>
      </c>
      <c r="C172" s="50"/>
      <c r="D172" s="50"/>
      <c r="E172" s="50"/>
      <c r="F172" s="51"/>
      <c r="G172" s="2"/>
      <c r="H172" s="1"/>
      <c r="I172" s="2"/>
      <c r="J172" s="2"/>
    </row>
    <row r="173" spans="1:10" ht="12">
      <c r="A173" s="52"/>
      <c r="B173" s="50" t="s">
        <v>17</v>
      </c>
      <c r="C173" s="50"/>
      <c r="D173" s="50"/>
      <c r="E173" s="50"/>
      <c r="F173" s="51"/>
      <c r="G173" s="2"/>
      <c r="H173" s="1"/>
      <c r="I173" s="2"/>
      <c r="J173" s="2"/>
    </row>
    <row r="174" spans="1:10" ht="12">
      <c r="A174" s="2"/>
      <c r="B174" s="2"/>
      <c r="C174" s="2"/>
      <c r="D174" s="2"/>
      <c r="E174" s="2"/>
      <c r="F174" s="2"/>
      <c r="G174" s="2"/>
      <c r="H174" s="1"/>
      <c r="I174" s="2"/>
      <c r="J174" s="2"/>
    </row>
    <row r="175" spans="1:10" ht="12">
      <c r="A175" s="2"/>
      <c r="B175" s="2"/>
      <c r="C175" s="2"/>
      <c r="D175" s="2"/>
      <c r="E175" s="2"/>
      <c r="F175" s="2"/>
      <c r="G175" s="2"/>
      <c r="H175" s="1"/>
      <c r="I175" s="2"/>
      <c r="J175" s="2"/>
    </row>
    <row r="176" spans="1:10" ht="13.5" thickBot="1">
      <c r="A176" s="52"/>
      <c r="B176" s="21" t="s">
        <v>310</v>
      </c>
      <c r="C176" s="52"/>
      <c r="D176" s="52"/>
      <c r="E176" s="52"/>
      <c r="F176" s="52"/>
      <c r="G176" s="2"/>
      <c r="H176" s="1"/>
      <c r="I176" s="2"/>
      <c r="J176" s="2"/>
    </row>
    <row r="177" spans="1:10" ht="45.75">
      <c r="A177" s="71" t="s">
        <v>0</v>
      </c>
      <c r="B177" s="72" t="s">
        <v>6</v>
      </c>
      <c r="C177" s="73" t="s">
        <v>7</v>
      </c>
      <c r="D177" s="73" t="s">
        <v>61</v>
      </c>
      <c r="E177" s="74" t="s">
        <v>1</v>
      </c>
      <c r="F177" s="75" t="s">
        <v>4</v>
      </c>
      <c r="G177" s="76" t="s">
        <v>3</v>
      </c>
      <c r="H177" s="77" t="s">
        <v>2</v>
      </c>
      <c r="I177" s="88" t="s">
        <v>8</v>
      </c>
      <c r="J177" s="79" t="s">
        <v>10</v>
      </c>
    </row>
    <row r="178" spans="1:10" ht="12">
      <c r="A178" s="28">
        <v>1</v>
      </c>
      <c r="B178" s="28">
        <v>2</v>
      </c>
      <c r="C178" s="28">
        <v>3</v>
      </c>
      <c r="D178" s="28">
        <v>4</v>
      </c>
      <c r="E178" s="28">
        <v>5</v>
      </c>
      <c r="F178" s="28">
        <v>6</v>
      </c>
      <c r="G178" s="29">
        <v>7</v>
      </c>
      <c r="H178" s="29">
        <v>8</v>
      </c>
      <c r="I178" s="28">
        <v>9</v>
      </c>
      <c r="J178" s="47">
        <v>10</v>
      </c>
    </row>
    <row r="179" spans="1:10" ht="65.25" customHeight="1">
      <c r="A179" s="80">
        <v>1</v>
      </c>
      <c r="B179" s="145" t="s">
        <v>311</v>
      </c>
      <c r="C179" s="80"/>
      <c r="D179" s="129">
        <v>25</v>
      </c>
      <c r="E179" s="5" t="s">
        <v>52</v>
      </c>
      <c r="F179" s="113"/>
      <c r="G179" s="6">
        <f>F179*D179</f>
        <v>0</v>
      </c>
      <c r="H179" s="17">
        <v>8</v>
      </c>
      <c r="I179" s="6">
        <f>G179*1.08</f>
        <v>0</v>
      </c>
      <c r="J179" s="83"/>
    </row>
    <row r="180" spans="1:10" ht="70.5" customHeight="1">
      <c r="A180" s="80">
        <v>2</v>
      </c>
      <c r="B180" s="153" t="s">
        <v>312</v>
      </c>
      <c r="C180" s="80"/>
      <c r="D180" s="129">
        <v>50</v>
      </c>
      <c r="E180" s="147" t="s">
        <v>52</v>
      </c>
      <c r="F180" s="113"/>
      <c r="G180" s="6">
        <f aca="true" t="shared" si="6" ref="G180:G193">F180*D180</f>
        <v>0</v>
      </c>
      <c r="H180" s="17">
        <v>8</v>
      </c>
      <c r="I180" s="6">
        <f aca="true" t="shared" si="7" ref="I180:I193">G180*1.08</f>
        <v>0</v>
      </c>
      <c r="J180" s="83"/>
    </row>
    <row r="181" spans="1:10" ht="58.5" customHeight="1">
      <c r="A181" s="80">
        <v>3</v>
      </c>
      <c r="B181" s="153" t="s">
        <v>313</v>
      </c>
      <c r="C181" s="80"/>
      <c r="D181" s="154">
        <v>30</v>
      </c>
      <c r="E181" s="155" t="s">
        <v>52</v>
      </c>
      <c r="F181" s="113"/>
      <c r="G181" s="6">
        <f t="shared" si="6"/>
        <v>0</v>
      </c>
      <c r="H181" s="17">
        <v>8</v>
      </c>
      <c r="I181" s="6">
        <f t="shared" si="7"/>
        <v>0</v>
      </c>
      <c r="J181" s="83"/>
    </row>
    <row r="182" spans="1:10" ht="55.5" customHeight="1">
      <c r="A182" s="80">
        <v>4</v>
      </c>
      <c r="B182" s="153" t="s">
        <v>314</v>
      </c>
      <c r="C182" s="80"/>
      <c r="D182" s="154">
        <v>10</v>
      </c>
      <c r="E182" s="155" t="s">
        <v>52</v>
      </c>
      <c r="F182" s="113"/>
      <c r="G182" s="6">
        <f t="shared" si="6"/>
        <v>0</v>
      </c>
      <c r="H182" s="17">
        <v>8</v>
      </c>
      <c r="I182" s="6">
        <f t="shared" si="7"/>
        <v>0</v>
      </c>
      <c r="J182" s="83"/>
    </row>
    <row r="183" spans="1:10" ht="34.5">
      <c r="A183" s="80">
        <v>5</v>
      </c>
      <c r="B183" s="153" t="s">
        <v>315</v>
      </c>
      <c r="C183" s="80"/>
      <c r="D183" s="154">
        <v>60</v>
      </c>
      <c r="E183" s="155" t="s">
        <v>52</v>
      </c>
      <c r="F183" s="113"/>
      <c r="G183" s="6">
        <f t="shared" si="6"/>
        <v>0</v>
      </c>
      <c r="H183" s="17">
        <v>8</v>
      </c>
      <c r="I183" s="6">
        <f t="shared" si="7"/>
        <v>0</v>
      </c>
      <c r="J183" s="83"/>
    </row>
    <row r="184" spans="1:10" ht="34.5">
      <c r="A184" s="80">
        <v>6</v>
      </c>
      <c r="B184" s="153" t="s">
        <v>316</v>
      </c>
      <c r="C184" s="80"/>
      <c r="D184" s="154">
        <v>60</v>
      </c>
      <c r="E184" s="155" t="s">
        <v>52</v>
      </c>
      <c r="F184" s="113"/>
      <c r="G184" s="6">
        <f t="shared" si="6"/>
        <v>0</v>
      </c>
      <c r="H184" s="17">
        <v>8</v>
      </c>
      <c r="I184" s="6">
        <f t="shared" si="7"/>
        <v>0</v>
      </c>
      <c r="J184" s="83"/>
    </row>
    <row r="185" spans="1:10" ht="34.5">
      <c r="A185" s="80">
        <v>7</v>
      </c>
      <c r="B185" s="145" t="s">
        <v>317</v>
      </c>
      <c r="C185" s="80"/>
      <c r="D185" s="129">
        <v>30</v>
      </c>
      <c r="E185" s="26" t="s">
        <v>52</v>
      </c>
      <c r="F185" s="113"/>
      <c r="G185" s="6">
        <f t="shared" si="6"/>
        <v>0</v>
      </c>
      <c r="H185" s="17">
        <v>8</v>
      </c>
      <c r="I185" s="6">
        <f t="shared" si="7"/>
        <v>0</v>
      </c>
      <c r="J185" s="83"/>
    </row>
    <row r="186" spans="1:10" ht="90.75" customHeight="1">
      <c r="A186" s="80">
        <v>8</v>
      </c>
      <c r="B186" s="145" t="s">
        <v>318</v>
      </c>
      <c r="C186" s="80"/>
      <c r="D186" s="129">
        <v>30</v>
      </c>
      <c r="E186" s="27" t="s">
        <v>52</v>
      </c>
      <c r="F186" s="113"/>
      <c r="G186" s="6">
        <f t="shared" si="6"/>
        <v>0</v>
      </c>
      <c r="H186" s="17">
        <v>8</v>
      </c>
      <c r="I186" s="6">
        <f t="shared" si="7"/>
        <v>0</v>
      </c>
      <c r="J186" s="83"/>
    </row>
    <row r="187" spans="1:10" ht="96" customHeight="1">
      <c r="A187" s="80">
        <v>9</v>
      </c>
      <c r="B187" s="153" t="s">
        <v>319</v>
      </c>
      <c r="C187" s="80"/>
      <c r="D187" s="154">
        <v>1</v>
      </c>
      <c r="E187" s="155" t="s">
        <v>52</v>
      </c>
      <c r="F187" s="113"/>
      <c r="G187" s="6">
        <f t="shared" si="6"/>
        <v>0</v>
      </c>
      <c r="H187" s="17">
        <v>8</v>
      </c>
      <c r="I187" s="6">
        <f t="shared" si="7"/>
        <v>0</v>
      </c>
      <c r="J187" s="83"/>
    </row>
    <row r="188" spans="1:10" ht="69">
      <c r="A188" s="80">
        <v>10</v>
      </c>
      <c r="B188" s="153" t="s">
        <v>320</v>
      </c>
      <c r="C188" s="80"/>
      <c r="D188" s="154">
        <v>2</v>
      </c>
      <c r="E188" s="155" t="s">
        <v>52</v>
      </c>
      <c r="F188" s="113"/>
      <c r="G188" s="6">
        <f t="shared" si="6"/>
        <v>0</v>
      </c>
      <c r="H188" s="17">
        <v>8</v>
      </c>
      <c r="I188" s="6">
        <f t="shared" si="7"/>
        <v>0</v>
      </c>
      <c r="J188" s="83"/>
    </row>
    <row r="189" spans="1:10" ht="69">
      <c r="A189" s="80">
        <v>11</v>
      </c>
      <c r="B189" s="153" t="s">
        <v>321</v>
      </c>
      <c r="C189" s="80"/>
      <c r="D189" s="154">
        <v>2</v>
      </c>
      <c r="E189" s="155" t="s">
        <v>52</v>
      </c>
      <c r="F189" s="113"/>
      <c r="G189" s="6">
        <f t="shared" si="6"/>
        <v>0</v>
      </c>
      <c r="H189" s="17">
        <v>8</v>
      </c>
      <c r="I189" s="6">
        <f t="shared" si="7"/>
        <v>0</v>
      </c>
      <c r="J189" s="83"/>
    </row>
    <row r="190" spans="1:10" ht="69">
      <c r="A190" s="80">
        <v>12</v>
      </c>
      <c r="B190" s="153" t="s">
        <v>322</v>
      </c>
      <c r="C190" s="80"/>
      <c r="D190" s="154">
        <v>4</v>
      </c>
      <c r="E190" s="155" t="s">
        <v>52</v>
      </c>
      <c r="F190" s="113"/>
      <c r="G190" s="6">
        <f t="shared" si="6"/>
        <v>0</v>
      </c>
      <c r="H190" s="17">
        <v>8</v>
      </c>
      <c r="I190" s="6">
        <f t="shared" si="7"/>
        <v>0</v>
      </c>
      <c r="J190" s="83"/>
    </row>
    <row r="191" spans="1:10" ht="101.25" customHeight="1">
      <c r="A191" s="80">
        <v>13</v>
      </c>
      <c r="B191" s="156" t="s">
        <v>323</v>
      </c>
      <c r="C191" s="80"/>
      <c r="D191" s="154">
        <v>40</v>
      </c>
      <c r="E191" s="157" t="s">
        <v>324</v>
      </c>
      <c r="F191" s="113"/>
      <c r="G191" s="6">
        <f t="shared" si="6"/>
        <v>0</v>
      </c>
      <c r="H191" s="17">
        <v>8</v>
      </c>
      <c r="I191" s="6">
        <f t="shared" si="7"/>
        <v>0</v>
      </c>
      <c r="J191" s="83"/>
    </row>
    <row r="192" spans="1:10" ht="91.5">
      <c r="A192" s="80">
        <v>14</v>
      </c>
      <c r="B192" s="145" t="s">
        <v>325</v>
      </c>
      <c r="C192" s="80"/>
      <c r="D192" s="129">
        <v>80</v>
      </c>
      <c r="E192" s="158" t="s">
        <v>324</v>
      </c>
      <c r="F192" s="113"/>
      <c r="G192" s="6">
        <f t="shared" si="6"/>
        <v>0</v>
      </c>
      <c r="H192" s="17">
        <v>8</v>
      </c>
      <c r="I192" s="6">
        <f t="shared" si="7"/>
        <v>0</v>
      </c>
      <c r="J192" s="83"/>
    </row>
    <row r="193" spans="1:10" ht="117.75" customHeight="1">
      <c r="A193" s="80">
        <v>15</v>
      </c>
      <c r="B193" s="145" t="s">
        <v>326</v>
      </c>
      <c r="C193" s="80"/>
      <c r="D193" s="129">
        <v>40</v>
      </c>
      <c r="E193" s="159" t="s">
        <v>324</v>
      </c>
      <c r="F193" s="113"/>
      <c r="G193" s="6">
        <f t="shared" si="6"/>
        <v>0</v>
      </c>
      <c r="H193" s="17">
        <v>8</v>
      </c>
      <c r="I193" s="6">
        <f t="shared" si="7"/>
        <v>0</v>
      </c>
      <c r="J193" s="83"/>
    </row>
    <row r="194" spans="1:10" ht="12.75" thickBot="1">
      <c r="A194" s="332" t="s">
        <v>5</v>
      </c>
      <c r="B194" s="332"/>
      <c r="C194" s="332"/>
      <c r="D194" s="332"/>
      <c r="E194" s="332"/>
      <c r="F194" s="332"/>
      <c r="G194" s="23">
        <f>SUM(G179:G193)</f>
        <v>0</v>
      </c>
      <c r="H194" s="38"/>
      <c r="I194" s="24">
        <f>SUM(I179:I193)</f>
        <v>0</v>
      </c>
      <c r="J194" s="43"/>
    </row>
    <row r="195" spans="1:10" ht="12">
      <c r="A195" s="52"/>
      <c r="B195" s="52"/>
      <c r="C195" s="52"/>
      <c r="D195" s="52"/>
      <c r="E195" s="52"/>
      <c r="F195" s="52"/>
      <c r="G195" s="2"/>
      <c r="H195" s="1"/>
      <c r="I195" s="2"/>
      <c r="J195" s="2"/>
    </row>
    <row r="196" spans="1:10" ht="12">
      <c r="A196" s="52"/>
      <c r="B196" s="50" t="s">
        <v>15</v>
      </c>
      <c r="C196" s="50"/>
      <c r="D196" s="50"/>
      <c r="E196" s="50"/>
      <c r="F196" s="51"/>
      <c r="G196" s="2"/>
      <c r="H196" s="1"/>
      <c r="I196" s="2"/>
      <c r="J196" s="2"/>
    </row>
    <row r="197" spans="1:10" ht="12">
      <c r="A197" s="52"/>
      <c r="B197" s="50" t="s">
        <v>16</v>
      </c>
      <c r="C197" s="50"/>
      <c r="D197" s="50"/>
      <c r="E197" s="50"/>
      <c r="F197" s="51"/>
      <c r="G197" s="2"/>
      <c r="H197" s="1"/>
      <c r="I197" s="2"/>
      <c r="J197" s="2"/>
    </row>
    <row r="198" spans="1:10" ht="12">
      <c r="A198" s="52"/>
      <c r="B198" s="50" t="s">
        <v>17</v>
      </c>
      <c r="C198" s="50"/>
      <c r="D198" s="50"/>
      <c r="E198" s="50"/>
      <c r="F198" s="51"/>
      <c r="G198" s="2"/>
      <c r="H198" s="1"/>
      <c r="I198" s="2"/>
      <c r="J198" s="2"/>
    </row>
    <row r="199" spans="1:10" ht="12">
      <c r="A199" s="2"/>
      <c r="B199" s="2"/>
      <c r="C199" s="2"/>
      <c r="D199" s="2"/>
      <c r="E199" s="2"/>
      <c r="F199" s="2"/>
      <c r="G199" s="2"/>
      <c r="H199" s="1"/>
      <c r="I199" s="2"/>
      <c r="J199" s="2"/>
    </row>
    <row r="200" spans="1:10" ht="12">
      <c r="A200" s="2"/>
      <c r="B200" s="2"/>
      <c r="C200" s="2"/>
      <c r="D200" s="2"/>
      <c r="E200" s="2"/>
      <c r="F200" s="2"/>
      <c r="G200" s="2"/>
      <c r="H200" s="1"/>
      <c r="I200" s="2"/>
      <c r="J200" s="2"/>
    </row>
    <row r="201" spans="1:10" ht="13.5" thickBot="1">
      <c r="A201" s="52"/>
      <c r="B201" s="21" t="s">
        <v>327</v>
      </c>
      <c r="C201" s="52"/>
      <c r="D201" s="52"/>
      <c r="E201" s="52"/>
      <c r="F201" s="52"/>
      <c r="G201" s="2"/>
      <c r="H201" s="1"/>
      <c r="I201" s="2"/>
      <c r="J201" s="2"/>
    </row>
    <row r="202" spans="1:10" ht="42">
      <c r="A202" s="122" t="s">
        <v>0</v>
      </c>
      <c r="B202" s="72" t="s">
        <v>6</v>
      </c>
      <c r="C202" s="73" t="s">
        <v>7</v>
      </c>
      <c r="D202" s="73" t="s">
        <v>61</v>
      </c>
      <c r="E202" s="123" t="s">
        <v>1</v>
      </c>
      <c r="F202" s="124" t="s">
        <v>4</v>
      </c>
      <c r="G202" s="125" t="s">
        <v>3</v>
      </c>
      <c r="H202" s="126" t="s">
        <v>2</v>
      </c>
      <c r="I202" s="130" t="s">
        <v>8</v>
      </c>
      <c r="J202" s="128" t="s">
        <v>10</v>
      </c>
    </row>
    <row r="203" spans="1:10" ht="12">
      <c r="A203" s="28">
        <v>1</v>
      </c>
      <c r="B203" s="28">
        <v>2</v>
      </c>
      <c r="C203" s="28">
        <v>3</v>
      </c>
      <c r="D203" s="28">
        <v>4</v>
      </c>
      <c r="E203" s="28">
        <v>5</v>
      </c>
      <c r="F203" s="28">
        <v>6</v>
      </c>
      <c r="G203" s="29">
        <v>7</v>
      </c>
      <c r="H203" s="29">
        <v>8</v>
      </c>
      <c r="I203" s="28">
        <v>9</v>
      </c>
      <c r="J203" s="47">
        <v>10</v>
      </c>
    </row>
    <row r="204" spans="1:10" ht="34.5">
      <c r="A204" s="25">
        <v>1</v>
      </c>
      <c r="B204" s="145" t="s">
        <v>328</v>
      </c>
      <c r="C204" s="44"/>
      <c r="D204" s="5">
        <v>70</v>
      </c>
      <c r="E204" s="5" t="s">
        <v>52</v>
      </c>
      <c r="F204" s="16"/>
      <c r="G204" s="6">
        <f>F204*D204</f>
        <v>0</v>
      </c>
      <c r="H204" s="17">
        <v>8</v>
      </c>
      <c r="I204" s="6">
        <f>G204*1.08</f>
        <v>0</v>
      </c>
      <c r="J204" s="43"/>
    </row>
    <row r="205" spans="1:10" ht="12.75" thickBot="1">
      <c r="A205" s="332" t="s">
        <v>5</v>
      </c>
      <c r="B205" s="332"/>
      <c r="C205" s="332"/>
      <c r="D205" s="332"/>
      <c r="E205" s="332"/>
      <c r="F205" s="332"/>
      <c r="G205" s="23">
        <f>SUM(G204:G204)</f>
        <v>0</v>
      </c>
      <c r="H205" s="38"/>
      <c r="I205" s="24">
        <f>SUM(I204:I204)</f>
        <v>0</v>
      </c>
      <c r="J205" s="43"/>
    </row>
    <row r="206" spans="1:10" ht="12">
      <c r="A206" s="52"/>
      <c r="B206" s="52"/>
      <c r="C206" s="52"/>
      <c r="D206" s="52"/>
      <c r="E206" s="52"/>
      <c r="F206" s="52"/>
      <c r="G206" s="2"/>
      <c r="H206" s="1"/>
      <c r="I206" s="2"/>
      <c r="J206" s="2"/>
    </row>
    <row r="207" spans="1:10" ht="12">
      <c r="A207" s="52"/>
      <c r="B207" s="50" t="s">
        <v>15</v>
      </c>
      <c r="C207" s="50"/>
      <c r="D207" s="50"/>
      <c r="E207" s="50"/>
      <c r="F207" s="51"/>
      <c r="G207" s="2"/>
      <c r="H207" s="1"/>
      <c r="I207" s="2"/>
      <c r="J207" s="2"/>
    </row>
    <row r="208" spans="1:10" ht="12">
      <c r="A208" s="52"/>
      <c r="B208" s="50" t="s">
        <v>16</v>
      </c>
      <c r="C208" s="50"/>
      <c r="D208" s="50"/>
      <c r="E208" s="50"/>
      <c r="F208" s="51"/>
      <c r="G208" s="2"/>
      <c r="H208" s="1"/>
      <c r="I208" s="2"/>
      <c r="J208" s="2"/>
    </row>
    <row r="209" spans="1:10" ht="12">
      <c r="A209" s="52"/>
      <c r="B209" s="50" t="s">
        <v>17</v>
      </c>
      <c r="C209" s="50"/>
      <c r="D209" s="50"/>
      <c r="E209" s="50"/>
      <c r="F209" s="51"/>
      <c r="G209" s="2"/>
      <c r="H209" s="1"/>
      <c r="I209" s="2"/>
      <c r="J209" s="2"/>
    </row>
    <row r="210" spans="1:10" ht="12">
      <c r="A210" s="2"/>
      <c r="B210" s="2"/>
      <c r="C210" s="2"/>
      <c r="D210" s="2"/>
      <c r="E210" s="2"/>
      <c r="F210" s="2"/>
      <c r="G210" s="2"/>
      <c r="H210" s="1"/>
      <c r="I210" s="2"/>
      <c r="J210" s="2"/>
    </row>
    <row r="211" spans="1:10" ht="12">
      <c r="A211" s="2"/>
      <c r="B211" s="2"/>
      <c r="C211" s="2"/>
      <c r="D211" s="2"/>
      <c r="E211" s="2"/>
      <c r="F211" s="2"/>
      <c r="G211" s="2"/>
      <c r="H211" s="1"/>
      <c r="I211" s="2"/>
      <c r="J211" s="2"/>
    </row>
    <row r="212" spans="1:10" ht="13.5" thickBot="1">
      <c r="A212" s="52"/>
      <c r="B212" s="21" t="s">
        <v>329</v>
      </c>
      <c r="C212" s="52"/>
      <c r="D212" s="52"/>
      <c r="E212" s="52"/>
      <c r="F212" s="52"/>
      <c r="G212" s="2"/>
      <c r="H212" s="1"/>
      <c r="I212" s="2"/>
      <c r="J212" s="2"/>
    </row>
    <row r="213" spans="1:10" ht="42">
      <c r="A213" s="122" t="s">
        <v>0</v>
      </c>
      <c r="B213" s="72" t="s">
        <v>6</v>
      </c>
      <c r="C213" s="73" t="s">
        <v>7</v>
      </c>
      <c r="D213" s="73" t="s">
        <v>61</v>
      </c>
      <c r="E213" s="123" t="s">
        <v>1</v>
      </c>
      <c r="F213" s="124" t="s">
        <v>4</v>
      </c>
      <c r="G213" s="125" t="s">
        <v>3</v>
      </c>
      <c r="H213" s="126" t="s">
        <v>2</v>
      </c>
      <c r="I213" s="130" t="s">
        <v>8</v>
      </c>
      <c r="J213" s="128" t="s">
        <v>10</v>
      </c>
    </row>
    <row r="214" spans="1:10" ht="12">
      <c r="A214" s="28">
        <v>1</v>
      </c>
      <c r="B214" s="28">
        <v>2</v>
      </c>
      <c r="C214" s="28">
        <v>3</v>
      </c>
      <c r="D214" s="28">
        <v>4</v>
      </c>
      <c r="E214" s="28">
        <v>5</v>
      </c>
      <c r="F214" s="28">
        <v>6</v>
      </c>
      <c r="G214" s="29">
        <v>7</v>
      </c>
      <c r="H214" s="29">
        <v>8</v>
      </c>
      <c r="I214" s="28">
        <v>9</v>
      </c>
      <c r="J214" s="47">
        <v>10</v>
      </c>
    </row>
    <row r="215" spans="1:10" ht="22.5">
      <c r="A215" s="25">
        <v>1</v>
      </c>
      <c r="B215" s="84" t="s">
        <v>330</v>
      </c>
      <c r="C215" s="44"/>
      <c r="D215" s="5">
        <v>5</v>
      </c>
      <c r="E215" s="5" t="s">
        <v>52</v>
      </c>
      <c r="F215" s="16"/>
      <c r="G215" s="6">
        <f>F215*D215</f>
        <v>0</v>
      </c>
      <c r="H215" s="17">
        <v>8</v>
      </c>
      <c r="I215" s="6">
        <f>G215*1.08</f>
        <v>0</v>
      </c>
      <c r="J215" s="43"/>
    </row>
    <row r="216" spans="1:10" ht="12.75" thickBot="1">
      <c r="A216" s="332" t="s">
        <v>5</v>
      </c>
      <c r="B216" s="332"/>
      <c r="C216" s="332"/>
      <c r="D216" s="332"/>
      <c r="E216" s="332"/>
      <c r="F216" s="332"/>
      <c r="G216" s="23">
        <f>SUM(G215:G215)</f>
        <v>0</v>
      </c>
      <c r="H216" s="38"/>
      <c r="I216" s="24">
        <f>SUM(I215:I215)</f>
        <v>0</v>
      </c>
      <c r="J216" s="43"/>
    </row>
    <row r="217" spans="1:10" ht="12">
      <c r="A217" s="52"/>
      <c r="B217" s="52"/>
      <c r="C217" s="52"/>
      <c r="D217" s="52"/>
      <c r="E217" s="52"/>
      <c r="F217" s="52"/>
      <c r="G217" s="2"/>
      <c r="H217" s="1"/>
      <c r="I217" s="2"/>
      <c r="J217" s="2"/>
    </row>
    <row r="218" spans="1:10" ht="12">
      <c r="A218" s="52"/>
      <c r="B218" s="50" t="s">
        <v>15</v>
      </c>
      <c r="C218" s="50"/>
      <c r="D218" s="50"/>
      <c r="E218" s="50"/>
      <c r="F218" s="51"/>
      <c r="G218" s="2"/>
      <c r="H218" s="1"/>
      <c r="I218" s="2"/>
      <c r="J218" s="2"/>
    </row>
    <row r="219" spans="1:10" ht="12">
      <c r="A219" s="52"/>
      <c r="B219" s="50" t="s">
        <v>16</v>
      </c>
      <c r="C219" s="50"/>
      <c r="D219" s="50"/>
      <c r="E219" s="50"/>
      <c r="F219" s="51"/>
      <c r="G219" s="2"/>
      <c r="H219" s="1"/>
      <c r="I219" s="2"/>
      <c r="J219" s="2"/>
    </row>
    <row r="220" spans="1:10" ht="12">
      <c r="A220" s="52"/>
      <c r="B220" s="50" t="s">
        <v>17</v>
      </c>
      <c r="C220" s="50"/>
      <c r="D220" s="50"/>
      <c r="E220" s="50"/>
      <c r="F220" s="51"/>
      <c r="G220" s="2"/>
      <c r="H220" s="1"/>
      <c r="I220" s="2"/>
      <c r="J220" s="2"/>
    </row>
    <row r="221" spans="1:10" ht="12">
      <c r="A221" s="2"/>
      <c r="B221" s="2"/>
      <c r="C221" s="2"/>
      <c r="D221" s="2"/>
      <c r="E221" s="2"/>
      <c r="F221" s="2"/>
      <c r="G221" s="2"/>
      <c r="H221" s="1"/>
      <c r="I221" s="2"/>
      <c r="J221" s="2"/>
    </row>
    <row r="222" spans="1:10" ht="12">
      <c r="A222" s="2"/>
      <c r="B222" s="2"/>
      <c r="C222" s="2"/>
      <c r="D222" s="2"/>
      <c r="E222" s="2"/>
      <c r="F222" s="2"/>
      <c r="G222" s="2"/>
      <c r="H222" s="1"/>
      <c r="I222" s="2"/>
      <c r="J222" s="2"/>
    </row>
    <row r="223" spans="1:10" ht="13.5" thickBot="1">
      <c r="A223" s="52"/>
      <c r="B223" s="21" t="s">
        <v>331</v>
      </c>
      <c r="C223" s="52"/>
      <c r="D223" s="52"/>
      <c r="E223" s="52"/>
      <c r="F223" s="52"/>
      <c r="G223" s="2"/>
      <c r="H223" s="1"/>
      <c r="I223" s="2"/>
      <c r="J223" s="2"/>
    </row>
    <row r="224" spans="1:10" ht="42">
      <c r="A224" s="122" t="s">
        <v>0</v>
      </c>
      <c r="B224" s="72" t="s">
        <v>6</v>
      </c>
      <c r="C224" s="73" t="s">
        <v>7</v>
      </c>
      <c r="D224" s="73" t="s">
        <v>61</v>
      </c>
      <c r="E224" s="123" t="s">
        <v>1</v>
      </c>
      <c r="F224" s="124" t="s">
        <v>4</v>
      </c>
      <c r="G224" s="125" t="s">
        <v>3</v>
      </c>
      <c r="H224" s="126" t="s">
        <v>2</v>
      </c>
      <c r="I224" s="130" t="s">
        <v>8</v>
      </c>
      <c r="J224" s="128" t="s">
        <v>10</v>
      </c>
    </row>
    <row r="225" spans="1:10" ht="12">
      <c r="A225" s="28">
        <v>1</v>
      </c>
      <c r="B225" s="28">
        <v>2</v>
      </c>
      <c r="C225" s="28">
        <v>3</v>
      </c>
      <c r="D225" s="28">
        <v>4</v>
      </c>
      <c r="E225" s="28">
        <v>5</v>
      </c>
      <c r="F225" s="28">
        <v>6</v>
      </c>
      <c r="G225" s="29">
        <v>7</v>
      </c>
      <c r="H225" s="29">
        <v>8</v>
      </c>
      <c r="I225" s="28">
        <v>9</v>
      </c>
      <c r="J225" s="47">
        <v>10</v>
      </c>
    </row>
    <row r="226" spans="1:10" ht="103.5">
      <c r="A226" s="25">
        <v>1</v>
      </c>
      <c r="B226" s="84" t="s">
        <v>332</v>
      </c>
      <c r="C226" s="44"/>
      <c r="D226" s="5">
        <v>50</v>
      </c>
      <c r="E226" s="5" t="s">
        <v>52</v>
      </c>
      <c r="F226" s="16"/>
      <c r="G226" s="6">
        <f>F226*D226</f>
        <v>0</v>
      </c>
      <c r="H226" s="17">
        <v>8</v>
      </c>
      <c r="I226" s="6">
        <f>G226*1.08</f>
        <v>0</v>
      </c>
      <c r="J226" s="43"/>
    </row>
    <row r="227" spans="1:10" ht="12.75" thickBot="1">
      <c r="A227" s="332" t="s">
        <v>5</v>
      </c>
      <c r="B227" s="332"/>
      <c r="C227" s="332"/>
      <c r="D227" s="332"/>
      <c r="E227" s="332"/>
      <c r="F227" s="332"/>
      <c r="G227" s="23">
        <f>SUM(G226:G226)</f>
        <v>0</v>
      </c>
      <c r="H227" s="38"/>
      <c r="I227" s="24">
        <f>SUM(I226:I226)</f>
        <v>0</v>
      </c>
      <c r="J227" s="43"/>
    </row>
    <row r="228" spans="1:10" ht="12">
      <c r="A228" s="52"/>
      <c r="B228" s="52"/>
      <c r="C228" s="52"/>
      <c r="D228" s="52"/>
      <c r="E228" s="52"/>
      <c r="F228" s="52"/>
      <c r="G228" s="2"/>
      <c r="H228" s="1"/>
      <c r="I228" s="2"/>
      <c r="J228" s="2"/>
    </row>
    <row r="229" spans="1:10" ht="12">
      <c r="A229" s="52"/>
      <c r="B229" s="50" t="s">
        <v>15</v>
      </c>
      <c r="C229" s="50"/>
      <c r="D229" s="50"/>
      <c r="E229" s="50"/>
      <c r="F229" s="51"/>
      <c r="G229" s="2"/>
      <c r="H229" s="1"/>
      <c r="I229" s="2"/>
      <c r="J229" s="2"/>
    </row>
    <row r="230" spans="1:10" ht="12">
      <c r="A230" s="52"/>
      <c r="B230" s="50" t="s">
        <v>16</v>
      </c>
      <c r="C230" s="50"/>
      <c r="D230" s="50"/>
      <c r="E230" s="50"/>
      <c r="F230" s="51"/>
      <c r="G230" s="2"/>
      <c r="H230" s="1"/>
      <c r="I230" s="2"/>
      <c r="J230" s="2"/>
    </row>
    <row r="231" spans="1:10" ht="12">
      <c r="A231" s="52"/>
      <c r="B231" s="50" t="s">
        <v>17</v>
      </c>
      <c r="C231" s="50"/>
      <c r="D231" s="50"/>
      <c r="E231" s="50"/>
      <c r="F231" s="51"/>
      <c r="G231" s="2"/>
      <c r="H231" s="1"/>
      <c r="I231" s="2"/>
      <c r="J231" s="2"/>
    </row>
    <row r="232" spans="1:10" ht="12">
      <c r="A232" s="2"/>
      <c r="B232" s="2"/>
      <c r="C232" s="2"/>
      <c r="D232" s="2"/>
      <c r="E232" s="2"/>
      <c r="F232" s="2"/>
      <c r="G232" s="2"/>
      <c r="H232" s="1"/>
      <c r="I232" s="2"/>
      <c r="J232" s="2"/>
    </row>
    <row r="233" spans="1:10" ht="12">
      <c r="A233" s="2"/>
      <c r="B233" s="2"/>
      <c r="C233" s="2"/>
      <c r="D233" s="2"/>
      <c r="E233" s="2"/>
      <c r="F233" s="2"/>
      <c r="G233" s="2"/>
      <c r="H233" s="1"/>
      <c r="I233" s="2"/>
      <c r="J233" s="2"/>
    </row>
    <row r="234" spans="1:10" ht="13.5" thickBot="1">
      <c r="A234" s="52"/>
      <c r="B234" s="21" t="s">
        <v>333</v>
      </c>
      <c r="C234" s="52"/>
      <c r="D234" s="52"/>
      <c r="E234" s="52"/>
      <c r="F234" s="52"/>
      <c r="G234" s="2"/>
      <c r="H234" s="1"/>
      <c r="I234" s="2"/>
      <c r="J234" s="2"/>
    </row>
    <row r="235" spans="1:10" ht="45.75">
      <c r="A235" s="71" t="s">
        <v>0</v>
      </c>
      <c r="B235" s="72" t="s">
        <v>6</v>
      </c>
      <c r="C235" s="73" t="s">
        <v>7</v>
      </c>
      <c r="D235" s="73" t="s">
        <v>61</v>
      </c>
      <c r="E235" s="74" t="s">
        <v>1</v>
      </c>
      <c r="F235" s="75" t="s">
        <v>4</v>
      </c>
      <c r="G235" s="76" t="s">
        <v>3</v>
      </c>
      <c r="H235" s="77" t="s">
        <v>2</v>
      </c>
      <c r="I235" s="88" t="s">
        <v>8</v>
      </c>
      <c r="J235" s="79" t="s">
        <v>10</v>
      </c>
    </row>
    <row r="236" spans="1:10" ht="12">
      <c r="A236" s="28">
        <v>1</v>
      </c>
      <c r="B236" s="28">
        <v>2</v>
      </c>
      <c r="C236" s="28">
        <v>3</v>
      </c>
      <c r="D236" s="28">
        <v>4</v>
      </c>
      <c r="E236" s="28">
        <v>5</v>
      </c>
      <c r="F236" s="28">
        <v>6</v>
      </c>
      <c r="G236" s="29">
        <v>7</v>
      </c>
      <c r="H236" s="29">
        <v>8</v>
      </c>
      <c r="I236" s="28">
        <v>9</v>
      </c>
      <c r="J236" s="47">
        <v>10</v>
      </c>
    </row>
    <row r="237" spans="1:10" ht="45.75">
      <c r="A237" s="25">
        <v>1</v>
      </c>
      <c r="B237" s="84" t="s">
        <v>334</v>
      </c>
      <c r="C237" s="44"/>
      <c r="D237" s="160">
        <v>100</v>
      </c>
      <c r="E237" s="161" t="s">
        <v>52</v>
      </c>
      <c r="F237" s="16"/>
      <c r="G237" s="6">
        <f>F237*D237</f>
        <v>0</v>
      </c>
      <c r="H237" s="17">
        <v>8</v>
      </c>
      <c r="I237" s="6">
        <f>G237*1.08</f>
        <v>0</v>
      </c>
      <c r="J237" s="43"/>
    </row>
    <row r="238" spans="1:10" ht="45.75">
      <c r="A238" s="10">
        <f>A237+1</f>
        <v>2</v>
      </c>
      <c r="B238" s="84" t="s">
        <v>335</v>
      </c>
      <c r="C238" s="45"/>
      <c r="D238" s="101">
        <v>200</v>
      </c>
      <c r="E238" s="161" t="s">
        <v>52</v>
      </c>
      <c r="F238" s="16"/>
      <c r="G238" s="6">
        <f>F238*D238</f>
        <v>0</v>
      </c>
      <c r="H238" s="17">
        <v>8</v>
      </c>
      <c r="I238" s="6">
        <f>G238*1.08</f>
        <v>0</v>
      </c>
      <c r="J238" s="43"/>
    </row>
    <row r="239" spans="1:10" ht="39.75">
      <c r="A239" s="10">
        <f>A238+1</f>
        <v>3</v>
      </c>
      <c r="B239" s="84" t="s">
        <v>336</v>
      </c>
      <c r="C239" s="85"/>
      <c r="D239" s="101">
        <v>150</v>
      </c>
      <c r="E239" s="161" t="s">
        <v>52</v>
      </c>
      <c r="F239" s="16"/>
      <c r="G239" s="6">
        <f>F239*D239</f>
        <v>0</v>
      </c>
      <c r="H239" s="17">
        <v>8</v>
      </c>
      <c r="I239" s="6">
        <f>G239*1.08</f>
        <v>0</v>
      </c>
      <c r="J239" s="86"/>
    </row>
    <row r="240" spans="1:10" ht="12.75" thickBot="1">
      <c r="A240" s="332" t="s">
        <v>5</v>
      </c>
      <c r="B240" s="332"/>
      <c r="C240" s="332"/>
      <c r="D240" s="332"/>
      <c r="E240" s="332"/>
      <c r="F240" s="332"/>
      <c r="G240" s="23">
        <f>SUM(G237:G239)</f>
        <v>0</v>
      </c>
      <c r="H240" s="38"/>
      <c r="I240" s="24">
        <f>SUM(I237:I239)</f>
        <v>0</v>
      </c>
      <c r="J240" s="43"/>
    </row>
    <row r="241" spans="1:10" ht="12">
      <c r="A241" s="52"/>
      <c r="B241" s="52"/>
      <c r="C241" s="52"/>
      <c r="D241" s="52"/>
      <c r="E241" s="52"/>
      <c r="F241" s="52"/>
      <c r="G241" s="2"/>
      <c r="H241" s="1"/>
      <c r="I241" s="2"/>
      <c r="J241" s="2"/>
    </row>
    <row r="242" spans="1:10" ht="12">
      <c r="A242" s="52"/>
      <c r="B242" s="50" t="s">
        <v>15</v>
      </c>
      <c r="C242" s="50"/>
      <c r="D242" s="50"/>
      <c r="E242" s="50"/>
      <c r="F242" s="51"/>
      <c r="G242" s="2"/>
      <c r="H242" s="1"/>
      <c r="I242" s="2"/>
      <c r="J242" s="2"/>
    </row>
    <row r="243" spans="1:10" ht="12">
      <c r="A243" s="52"/>
      <c r="B243" s="50" t="s">
        <v>16</v>
      </c>
      <c r="C243" s="50"/>
      <c r="D243" s="50"/>
      <c r="E243" s="50"/>
      <c r="F243" s="51"/>
      <c r="G243" s="2"/>
      <c r="H243" s="1"/>
      <c r="I243" s="2"/>
      <c r="J243" s="2"/>
    </row>
    <row r="244" spans="1:10" ht="12">
      <c r="A244" s="52"/>
      <c r="B244" s="50" t="s">
        <v>17</v>
      </c>
      <c r="C244" s="50"/>
      <c r="D244" s="50"/>
      <c r="E244" s="50"/>
      <c r="F244" s="51"/>
      <c r="G244" s="2"/>
      <c r="H244" s="1"/>
      <c r="I244" s="2"/>
      <c r="J244" s="2"/>
    </row>
    <row r="245" spans="1:10" ht="12">
      <c r="A245" s="2"/>
      <c r="B245" s="2"/>
      <c r="C245" s="2"/>
      <c r="D245" s="2"/>
      <c r="E245" s="2"/>
      <c r="F245" s="2"/>
      <c r="G245" s="2"/>
      <c r="H245" s="1"/>
      <c r="I245" s="2"/>
      <c r="J245" s="2"/>
    </row>
    <row r="246" spans="1:10" ht="12">
      <c r="A246" s="2"/>
      <c r="B246" s="2"/>
      <c r="C246" s="2"/>
      <c r="D246" s="2"/>
      <c r="E246" s="2"/>
      <c r="F246" s="2"/>
      <c r="G246" s="2"/>
      <c r="H246" s="1"/>
      <c r="I246" s="2"/>
      <c r="J246" s="2"/>
    </row>
    <row r="247" spans="1:10" ht="13.5" thickBot="1">
      <c r="A247" s="52"/>
      <c r="B247" s="21" t="s">
        <v>337</v>
      </c>
      <c r="C247" s="52"/>
      <c r="D247" s="52"/>
      <c r="E247" s="52"/>
      <c r="F247" s="52"/>
      <c r="G247" s="2"/>
      <c r="H247" s="1"/>
      <c r="I247" s="2"/>
      <c r="J247" s="2"/>
    </row>
    <row r="248" spans="1:10" ht="42">
      <c r="A248" s="122" t="s">
        <v>0</v>
      </c>
      <c r="B248" s="72" t="s">
        <v>6</v>
      </c>
      <c r="C248" s="73" t="s">
        <v>7</v>
      </c>
      <c r="D248" s="73" t="s">
        <v>61</v>
      </c>
      <c r="E248" s="123" t="s">
        <v>1</v>
      </c>
      <c r="F248" s="124" t="s">
        <v>4</v>
      </c>
      <c r="G248" s="125" t="s">
        <v>3</v>
      </c>
      <c r="H248" s="126" t="s">
        <v>2</v>
      </c>
      <c r="I248" s="130" t="s">
        <v>8</v>
      </c>
      <c r="J248" s="128" t="s">
        <v>10</v>
      </c>
    </row>
    <row r="249" spans="1:10" ht="12">
      <c r="A249" s="28">
        <v>1</v>
      </c>
      <c r="B249" s="28">
        <v>2</v>
      </c>
      <c r="C249" s="28">
        <v>3</v>
      </c>
      <c r="D249" s="28">
        <v>4</v>
      </c>
      <c r="E249" s="28">
        <v>5</v>
      </c>
      <c r="F249" s="28">
        <v>6</v>
      </c>
      <c r="G249" s="29">
        <v>7</v>
      </c>
      <c r="H249" s="29">
        <v>8</v>
      </c>
      <c r="I249" s="28">
        <v>9</v>
      </c>
      <c r="J249" s="47">
        <v>10</v>
      </c>
    </row>
    <row r="250" spans="1:10" ht="69">
      <c r="A250" s="25">
        <v>1</v>
      </c>
      <c r="B250" s="84" t="s">
        <v>338</v>
      </c>
      <c r="C250" s="44"/>
      <c r="D250" s="162">
        <v>150</v>
      </c>
      <c r="E250" s="162" t="s">
        <v>52</v>
      </c>
      <c r="F250" s="16"/>
      <c r="G250" s="6">
        <f>F250*D250</f>
        <v>0</v>
      </c>
      <c r="H250" s="17">
        <v>8</v>
      </c>
      <c r="I250" s="6">
        <f>G250*1.08</f>
        <v>0</v>
      </c>
      <c r="J250" s="43"/>
    </row>
    <row r="251" spans="1:10" ht="57">
      <c r="A251" s="25">
        <v>2</v>
      </c>
      <c r="B251" s="84" t="s">
        <v>339</v>
      </c>
      <c r="C251" s="44"/>
      <c r="D251" s="163">
        <v>400</v>
      </c>
      <c r="E251" s="163" t="s">
        <v>52</v>
      </c>
      <c r="F251" s="16"/>
      <c r="G251" s="6">
        <f aca="true" t="shared" si="8" ref="G251:G263">F251*D251</f>
        <v>0</v>
      </c>
      <c r="H251" s="17">
        <v>8</v>
      </c>
      <c r="I251" s="6">
        <f aca="true" t="shared" si="9" ref="I251:I263">G251*1.08</f>
        <v>0</v>
      </c>
      <c r="J251" s="43"/>
    </row>
    <row r="252" spans="1:10" ht="34.5">
      <c r="A252" s="25">
        <v>3</v>
      </c>
      <c r="B252" s="84" t="s">
        <v>340</v>
      </c>
      <c r="C252" s="44"/>
      <c r="D252" s="164">
        <v>1</v>
      </c>
      <c r="E252" s="165" t="s">
        <v>35</v>
      </c>
      <c r="F252" s="16"/>
      <c r="G252" s="6">
        <f t="shared" si="8"/>
        <v>0</v>
      </c>
      <c r="H252" s="17">
        <v>8</v>
      </c>
      <c r="I252" s="6">
        <f t="shared" si="9"/>
        <v>0</v>
      </c>
      <c r="J252" s="43"/>
    </row>
    <row r="253" spans="1:10" ht="34.5">
      <c r="A253" s="25">
        <v>4</v>
      </c>
      <c r="B253" s="84" t="s">
        <v>341</v>
      </c>
      <c r="C253" s="44"/>
      <c r="D253" s="164">
        <v>5</v>
      </c>
      <c r="E253" s="165" t="s">
        <v>52</v>
      </c>
      <c r="F253" s="16"/>
      <c r="G253" s="6">
        <f t="shared" si="8"/>
        <v>0</v>
      </c>
      <c r="H253" s="17">
        <v>8</v>
      </c>
      <c r="I253" s="6">
        <f t="shared" si="9"/>
        <v>0</v>
      </c>
      <c r="J253" s="43"/>
    </row>
    <row r="254" spans="1:10" ht="34.5">
      <c r="A254" s="25">
        <v>5</v>
      </c>
      <c r="B254" s="84" t="s">
        <v>342</v>
      </c>
      <c r="C254" s="44"/>
      <c r="D254" s="164">
        <v>10</v>
      </c>
      <c r="E254" s="165" t="s">
        <v>52</v>
      </c>
      <c r="F254" s="16"/>
      <c r="G254" s="6">
        <f t="shared" si="8"/>
        <v>0</v>
      </c>
      <c r="H254" s="17">
        <v>8</v>
      </c>
      <c r="I254" s="6">
        <f t="shared" si="9"/>
        <v>0</v>
      </c>
      <c r="J254" s="43"/>
    </row>
    <row r="255" spans="1:10" ht="22.5">
      <c r="A255" s="25">
        <v>6</v>
      </c>
      <c r="B255" s="84" t="s">
        <v>343</v>
      </c>
      <c r="C255" s="44"/>
      <c r="D255" s="164">
        <v>1</v>
      </c>
      <c r="E255" s="165" t="s">
        <v>52</v>
      </c>
      <c r="F255" s="16"/>
      <c r="G255" s="6">
        <f t="shared" si="8"/>
        <v>0</v>
      </c>
      <c r="H255" s="17">
        <v>8</v>
      </c>
      <c r="I255" s="6">
        <f t="shared" si="9"/>
        <v>0</v>
      </c>
      <c r="J255" s="43"/>
    </row>
    <row r="256" spans="1:10" ht="34.5">
      <c r="A256" s="25">
        <v>7</v>
      </c>
      <c r="B256" s="84" t="s">
        <v>344</v>
      </c>
      <c r="C256" s="44"/>
      <c r="D256" s="164">
        <v>4</v>
      </c>
      <c r="E256" s="165" t="s">
        <v>52</v>
      </c>
      <c r="F256" s="16"/>
      <c r="G256" s="6">
        <f t="shared" si="8"/>
        <v>0</v>
      </c>
      <c r="H256" s="17">
        <v>8</v>
      </c>
      <c r="I256" s="6">
        <f t="shared" si="9"/>
        <v>0</v>
      </c>
      <c r="J256" s="43"/>
    </row>
    <row r="257" spans="1:10" ht="22.5">
      <c r="A257" s="25">
        <v>8</v>
      </c>
      <c r="B257" s="84" t="s">
        <v>345</v>
      </c>
      <c r="C257" s="44"/>
      <c r="D257" s="164">
        <v>4</v>
      </c>
      <c r="E257" s="165" t="s">
        <v>52</v>
      </c>
      <c r="F257" s="16"/>
      <c r="G257" s="6">
        <f t="shared" si="8"/>
        <v>0</v>
      </c>
      <c r="H257" s="17">
        <v>8</v>
      </c>
      <c r="I257" s="6">
        <f t="shared" si="9"/>
        <v>0</v>
      </c>
      <c r="J257" s="43"/>
    </row>
    <row r="258" spans="1:10" ht="22.5">
      <c r="A258" s="25">
        <v>9</v>
      </c>
      <c r="B258" s="84" t="s">
        <v>346</v>
      </c>
      <c r="C258" s="44"/>
      <c r="D258" s="164">
        <v>5</v>
      </c>
      <c r="E258" s="165" t="s">
        <v>52</v>
      </c>
      <c r="F258" s="16"/>
      <c r="G258" s="6">
        <f t="shared" si="8"/>
        <v>0</v>
      </c>
      <c r="H258" s="17">
        <v>8</v>
      </c>
      <c r="I258" s="6">
        <f t="shared" si="9"/>
        <v>0</v>
      </c>
      <c r="J258" s="43"/>
    </row>
    <row r="259" spans="1:10" ht="54">
      <c r="A259" s="25">
        <v>10</v>
      </c>
      <c r="B259" s="84" t="s">
        <v>347</v>
      </c>
      <c r="C259" s="44"/>
      <c r="D259" s="164">
        <v>1</v>
      </c>
      <c r="E259" s="165" t="s">
        <v>52</v>
      </c>
      <c r="F259" s="16"/>
      <c r="G259" s="6">
        <f t="shared" si="8"/>
        <v>0</v>
      </c>
      <c r="H259" s="17">
        <v>8</v>
      </c>
      <c r="I259" s="6">
        <f t="shared" si="9"/>
        <v>0</v>
      </c>
      <c r="J259" s="43"/>
    </row>
    <row r="260" spans="1:10" ht="45.75">
      <c r="A260" s="25">
        <v>11</v>
      </c>
      <c r="B260" s="84" t="s">
        <v>348</v>
      </c>
      <c r="C260" s="44"/>
      <c r="D260" s="164">
        <v>1</v>
      </c>
      <c r="E260" s="165" t="s">
        <v>52</v>
      </c>
      <c r="F260" s="16"/>
      <c r="G260" s="6">
        <f t="shared" si="8"/>
        <v>0</v>
      </c>
      <c r="H260" s="17">
        <v>8</v>
      </c>
      <c r="I260" s="6">
        <f t="shared" si="9"/>
        <v>0</v>
      </c>
      <c r="J260" s="43"/>
    </row>
    <row r="261" spans="1:10" ht="45.75">
      <c r="A261" s="25">
        <v>12</v>
      </c>
      <c r="B261" s="84" t="s">
        <v>349</v>
      </c>
      <c r="C261" s="44"/>
      <c r="D261" s="164">
        <v>5</v>
      </c>
      <c r="E261" s="165" t="s">
        <v>52</v>
      </c>
      <c r="F261" s="16"/>
      <c r="G261" s="6">
        <f t="shared" si="8"/>
        <v>0</v>
      </c>
      <c r="H261" s="17">
        <v>8</v>
      </c>
      <c r="I261" s="6">
        <f t="shared" si="9"/>
        <v>0</v>
      </c>
      <c r="J261" s="43"/>
    </row>
    <row r="262" spans="1:10" ht="45.75">
      <c r="A262" s="25">
        <v>13</v>
      </c>
      <c r="B262" s="84" t="s">
        <v>350</v>
      </c>
      <c r="C262" s="44"/>
      <c r="D262" s="164">
        <v>20</v>
      </c>
      <c r="E262" s="165" t="s">
        <v>52</v>
      </c>
      <c r="F262" s="16"/>
      <c r="G262" s="6">
        <f t="shared" si="8"/>
        <v>0</v>
      </c>
      <c r="H262" s="17">
        <v>8</v>
      </c>
      <c r="I262" s="6">
        <f t="shared" si="9"/>
        <v>0</v>
      </c>
      <c r="J262" s="43"/>
    </row>
    <row r="263" spans="1:10" ht="22.5">
      <c r="A263" s="25">
        <v>14</v>
      </c>
      <c r="B263" s="84" t="s">
        <v>351</v>
      </c>
      <c r="C263" s="44"/>
      <c r="D263" s="164">
        <v>5</v>
      </c>
      <c r="E263" s="165" t="s">
        <v>52</v>
      </c>
      <c r="F263" s="16"/>
      <c r="G263" s="6">
        <f t="shared" si="8"/>
        <v>0</v>
      </c>
      <c r="H263" s="17">
        <v>8</v>
      </c>
      <c r="I263" s="6">
        <f t="shared" si="9"/>
        <v>0</v>
      </c>
      <c r="J263" s="43"/>
    </row>
    <row r="264" spans="1:10" ht="12.75" thickBot="1">
      <c r="A264" s="332" t="s">
        <v>5</v>
      </c>
      <c r="B264" s="332"/>
      <c r="C264" s="332"/>
      <c r="D264" s="332"/>
      <c r="E264" s="332"/>
      <c r="F264" s="332"/>
      <c r="G264" s="23">
        <f>SUM(G250:G263)</f>
        <v>0</v>
      </c>
      <c r="H264" s="38"/>
      <c r="I264" s="24">
        <f>SUM(I250:I263)</f>
        <v>0</v>
      </c>
      <c r="J264" s="43"/>
    </row>
    <row r="265" spans="1:10" ht="12">
      <c r="A265" s="52"/>
      <c r="B265" s="52"/>
      <c r="C265" s="52"/>
      <c r="D265" s="52"/>
      <c r="E265" s="52"/>
      <c r="F265" s="52"/>
      <c r="G265" s="2"/>
      <c r="H265" s="1"/>
      <c r="I265" s="2"/>
      <c r="J265" s="2"/>
    </row>
    <row r="266" spans="1:10" ht="12">
      <c r="A266" s="52"/>
      <c r="B266" s="50" t="s">
        <v>15</v>
      </c>
      <c r="C266" s="50"/>
      <c r="D266" s="50"/>
      <c r="E266" s="50"/>
      <c r="F266" s="51"/>
      <c r="G266" s="2"/>
      <c r="H266" s="1"/>
      <c r="I266" s="2"/>
      <c r="J266" s="2"/>
    </row>
    <row r="267" spans="1:10" ht="12">
      <c r="A267" s="52"/>
      <c r="B267" s="50" t="s">
        <v>16</v>
      </c>
      <c r="C267" s="50"/>
      <c r="D267" s="50"/>
      <c r="E267" s="50"/>
      <c r="F267" s="51"/>
      <c r="G267" s="2"/>
      <c r="H267" s="1"/>
      <c r="I267" s="2"/>
      <c r="J267" s="2"/>
    </row>
    <row r="268" spans="1:10" ht="12">
      <c r="A268" s="52"/>
      <c r="B268" s="50" t="s">
        <v>17</v>
      </c>
      <c r="C268" s="50"/>
      <c r="D268" s="50"/>
      <c r="E268" s="50"/>
      <c r="F268" s="51"/>
      <c r="G268" s="2"/>
      <c r="H268" s="1"/>
      <c r="I268" s="2"/>
      <c r="J268" s="2"/>
    </row>
    <row r="269" spans="1:10" ht="12">
      <c r="A269" s="2"/>
      <c r="B269" s="2"/>
      <c r="C269" s="2"/>
      <c r="D269" s="2"/>
      <c r="E269" s="2"/>
      <c r="F269" s="2"/>
      <c r="G269" s="2"/>
      <c r="H269" s="1"/>
      <c r="I269" s="2"/>
      <c r="J269" s="2"/>
    </row>
    <row r="270" spans="1:10" ht="12">
      <c r="A270" s="2"/>
      <c r="B270" s="2"/>
      <c r="C270" s="2"/>
      <c r="D270" s="2"/>
      <c r="E270" s="2"/>
      <c r="F270" s="2"/>
      <c r="G270" s="2"/>
      <c r="H270" s="1"/>
      <c r="I270" s="2"/>
      <c r="J270" s="2"/>
    </row>
    <row r="271" spans="1:10" ht="13.5" thickBot="1">
      <c r="A271" s="52"/>
      <c r="B271" s="21" t="s">
        <v>352</v>
      </c>
      <c r="C271" s="52"/>
      <c r="D271" s="52"/>
      <c r="E271" s="52"/>
      <c r="F271" s="52"/>
      <c r="G271" s="2"/>
      <c r="H271" s="1"/>
      <c r="I271" s="2"/>
      <c r="J271" s="2"/>
    </row>
    <row r="272" spans="1:10" ht="42">
      <c r="A272" s="122" t="s">
        <v>0</v>
      </c>
      <c r="B272" s="72" t="s">
        <v>6</v>
      </c>
      <c r="C272" s="73" t="s">
        <v>7</v>
      </c>
      <c r="D272" s="73" t="s">
        <v>61</v>
      </c>
      <c r="E272" s="123" t="s">
        <v>1</v>
      </c>
      <c r="F272" s="124" t="s">
        <v>4</v>
      </c>
      <c r="G272" s="125" t="s">
        <v>3</v>
      </c>
      <c r="H272" s="126" t="s">
        <v>2</v>
      </c>
      <c r="I272" s="130" t="s">
        <v>8</v>
      </c>
      <c r="J272" s="128" t="s">
        <v>10</v>
      </c>
    </row>
    <row r="273" spans="1:10" ht="12">
      <c r="A273" s="28">
        <v>1</v>
      </c>
      <c r="B273" s="28">
        <v>2</v>
      </c>
      <c r="C273" s="28">
        <v>3</v>
      </c>
      <c r="D273" s="28">
        <v>4</v>
      </c>
      <c r="E273" s="28">
        <v>5</v>
      </c>
      <c r="F273" s="28">
        <v>6</v>
      </c>
      <c r="G273" s="29">
        <v>7</v>
      </c>
      <c r="H273" s="29">
        <v>8</v>
      </c>
      <c r="I273" s="28">
        <v>9</v>
      </c>
      <c r="J273" s="47">
        <v>10</v>
      </c>
    </row>
    <row r="274" spans="1:10" ht="114.75">
      <c r="A274" s="25">
        <v>1</v>
      </c>
      <c r="B274" s="84" t="s">
        <v>353</v>
      </c>
      <c r="C274" s="44"/>
      <c r="D274" s="162">
        <v>2</v>
      </c>
      <c r="E274" s="162" t="s">
        <v>22</v>
      </c>
      <c r="F274" s="16"/>
      <c r="G274" s="6">
        <f aca="true" t="shared" si="10" ref="G274:G287">F274*D274</f>
        <v>0</v>
      </c>
      <c r="H274" s="17">
        <v>8</v>
      </c>
      <c r="I274" s="6">
        <f aca="true" t="shared" si="11" ref="I274:I287">G274*1.08</f>
        <v>0</v>
      </c>
      <c r="J274" s="43"/>
    </row>
    <row r="275" spans="1:10" ht="114.75">
      <c r="A275" s="25">
        <v>2</v>
      </c>
      <c r="B275" s="84" t="s">
        <v>354</v>
      </c>
      <c r="C275" s="44"/>
      <c r="D275" s="163">
        <v>3</v>
      </c>
      <c r="E275" s="163" t="s">
        <v>22</v>
      </c>
      <c r="F275" s="16"/>
      <c r="G275" s="6">
        <f t="shared" si="10"/>
        <v>0</v>
      </c>
      <c r="H275" s="17">
        <v>8</v>
      </c>
      <c r="I275" s="6">
        <f t="shared" si="11"/>
        <v>0</v>
      </c>
      <c r="J275" s="43"/>
    </row>
    <row r="276" spans="1:10" ht="103.5">
      <c r="A276" s="25">
        <v>3</v>
      </c>
      <c r="B276" s="84" t="s">
        <v>355</v>
      </c>
      <c r="C276" s="44"/>
      <c r="D276" s="164">
        <v>2</v>
      </c>
      <c r="E276" s="165" t="s">
        <v>22</v>
      </c>
      <c r="F276" s="16"/>
      <c r="G276" s="6">
        <f t="shared" si="10"/>
        <v>0</v>
      </c>
      <c r="H276" s="17">
        <v>8</v>
      </c>
      <c r="I276" s="6">
        <f t="shared" si="11"/>
        <v>0</v>
      </c>
      <c r="J276" s="43"/>
    </row>
    <row r="277" spans="1:10" ht="63.75" customHeight="1">
      <c r="A277" s="25">
        <v>4</v>
      </c>
      <c r="B277" s="84" t="s">
        <v>356</v>
      </c>
      <c r="C277" s="44"/>
      <c r="D277" s="164">
        <v>1</v>
      </c>
      <c r="E277" s="165" t="s">
        <v>52</v>
      </c>
      <c r="F277" s="16"/>
      <c r="G277" s="6">
        <f t="shared" si="10"/>
        <v>0</v>
      </c>
      <c r="H277" s="17">
        <v>8</v>
      </c>
      <c r="I277" s="6">
        <f t="shared" si="11"/>
        <v>0</v>
      </c>
      <c r="J277" s="43"/>
    </row>
    <row r="278" spans="1:10" ht="22.5">
      <c r="A278" s="25">
        <v>5</v>
      </c>
      <c r="B278" s="84" t="s">
        <v>357</v>
      </c>
      <c r="C278" s="44"/>
      <c r="D278" s="164">
        <v>2</v>
      </c>
      <c r="E278" s="165" t="s">
        <v>52</v>
      </c>
      <c r="F278" s="16"/>
      <c r="G278" s="6">
        <f t="shared" si="10"/>
        <v>0</v>
      </c>
      <c r="H278" s="17">
        <v>8</v>
      </c>
      <c r="I278" s="6">
        <f t="shared" si="11"/>
        <v>0</v>
      </c>
      <c r="J278" s="43"/>
    </row>
    <row r="279" spans="1:10" ht="34.5">
      <c r="A279" s="25">
        <v>6</v>
      </c>
      <c r="B279" s="84" t="s">
        <v>358</v>
      </c>
      <c r="C279" s="44"/>
      <c r="D279" s="164">
        <v>5</v>
      </c>
      <c r="E279" s="165" t="s">
        <v>52</v>
      </c>
      <c r="F279" s="16"/>
      <c r="G279" s="6">
        <f t="shared" si="10"/>
        <v>0</v>
      </c>
      <c r="H279" s="17">
        <v>8</v>
      </c>
      <c r="I279" s="6">
        <f t="shared" si="11"/>
        <v>0</v>
      </c>
      <c r="J279" s="43"/>
    </row>
    <row r="280" spans="1:10" ht="22.5">
      <c r="A280" s="25">
        <v>7</v>
      </c>
      <c r="B280" s="84" t="s">
        <v>359</v>
      </c>
      <c r="C280" s="44"/>
      <c r="D280" s="164">
        <v>3</v>
      </c>
      <c r="E280" s="165" t="s">
        <v>52</v>
      </c>
      <c r="F280" s="16"/>
      <c r="G280" s="6">
        <f t="shared" si="10"/>
        <v>0</v>
      </c>
      <c r="H280" s="17">
        <v>8</v>
      </c>
      <c r="I280" s="6">
        <f t="shared" si="11"/>
        <v>0</v>
      </c>
      <c r="J280" s="43"/>
    </row>
    <row r="281" spans="1:10" ht="72" customHeight="1">
      <c r="A281" s="25">
        <v>8</v>
      </c>
      <c r="B281" s="84" t="s">
        <v>360</v>
      </c>
      <c r="C281" s="44"/>
      <c r="D281" s="164">
        <v>2</v>
      </c>
      <c r="E281" s="165" t="s">
        <v>22</v>
      </c>
      <c r="F281" s="16"/>
      <c r="G281" s="6">
        <f t="shared" si="10"/>
        <v>0</v>
      </c>
      <c r="H281" s="17">
        <v>8</v>
      </c>
      <c r="I281" s="6">
        <f t="shared" si="11"/>
        <v>0</v>
      </c>
      <c r="J281" s="43"/>
    </row>
    <row r="282" spans="1:10" ht="34.5">
      <c r="A282" s="25">
        <v>9</v>
      </c>
      <c r="B282" s="84" t="s">
        <v>361</v>
      </c>
      <c r="C282" s="44"/>
      <c r="D282" s="164">
        <v>20</v>
      </c>
      <c r="E282" s="165" t="s">
        <v>35</v>
      </c>
      <c r="F282" s="16"/>
      <c r="G282" s="6">
        <f t="shared" si="10"/>
        <v>0</v>
      </c>
      <c r="H282" s="17">
        <v>8</v>
      </c>
      <c r="I282" s="6">
        <f t="shared" si="11"/>
        <v>0</v>
      </c>
      <c r="J282" s="43"/>
    </row>
    <row r="283" spans="1:10" ht="130.5" customHeight="1">
      <c r="A283" s="25">
        <v>10</v>
      </c>
      <c r="B283" s="84" t="s">
        <v>362</v>
      </c>
      <c r="C283" s="44"/>
      <c r="D283" s="164">
        <v>30</v>
      </c>
      <c r="E283" s="165" t="s">
        <v>35</v>
      </c>
      <c r="F283" s="16"/>
      <c r="G283" s="6">
        <f t="shared" si="10"/>
        <v>0</v>
      </c>
      <c r="H283" s="17">
        <v>8</v>
      </c>
      <c r="I283" s="6">
        <f t="shared" si="11"/>
        <v>0</v>
      </c>
      <c r="J283" s="43"/>
    </row>
    <row r="284" spans="1:10" ht="103.5">
      <c r="A284" s="25">
        <v>11</v>
      </c>
      <c r="B284" s="84" t="s">
        <v>363</v>
      </c>
      <c r="C284" s="44"/>
      <c r="D284" s="164">
        <v>50</v>
      </c>
      <c r="E284" s="165" t="s">
        <v>52</v>
      </c>
      <c r="F284" s="16"/>
      <c r="G284" s="6">
        <f t="shared" si="10"/>
        <v>0</v>
      </c>
      <c r="H284" s="17">
        <v>8</v>
      </c>
      <c r="I284" s="6">
        <f t="shared" si="11"/>
        <v>0</v>
      </c>
      <c r="J284" s="43"/>
    </row>
    <row r="285" spans="1:10" ht="34.5">
      <c r="A285" s="25">
        <v>12</v>
      </c>
      <c r="B285" s="84" t="s">
        <v>364</v>
      </c>
      <c r="C285" s="44"/>
      <c r="D285" s="164">
        <v>5</v>
      </c>
      <c r="E285" s="165" t="s">
        <v>52</v>
      </c>
      <c r="F285" s="16"/>
      <c r="G285" s="6">
        <f t="shared" si="10"/>
        <v>0</v>
      </c>
      <c r="H285" s="17">
        <v>8</v>
      </c>
      <c r="I285" s="6">
        <f t="shared" si="11"/>
        <v>0</v>
      </c>
      <c r="J285" s="43"/>
    </row>
    <row r="286" spans="1:10" ht="69">
      <c r="A286" s="25">
        <v>13</v>
      </c>
      <c r="B286" s="84" t="s">
        <v>365</v>
      </c>
      <c r="C286" s="44"/>
      <c r="D286" s="164">
        <v>12</v>
      </c>
      <c r="E286" s="165" t="s">
        <v>35</v>
      </c>
      <c r="F286" s="16"/>
      <c r="G286" s="6">
        <f t="shared" si="10"/>
        <v>0</v>
      </c>
      <c r="H286" s="17">
        <v>8</v>
      </c>
      <c r="I286" s="6">
        <f t="shared" si="11"/>
        <v>0</v>
      </c>
      <c r="J286" s="43"/>
    </row>
    <row r="287" spans="1:10" ht="69">
      <c r="A287" s="25">
        <v>14</v>
      </c>
      <c r="B287" s="84" t="s">
        <v>366</v>
      </c>
      <c r="C287" s="44"/>
      <c r="D287" s="164">
        <v>6</v>
      </c>
      <c r="E287" s="165" t="s">
        <v>52</v>
      </c>
      <c r="F287" s="16"/>
      <c r="G287" s="6">
        <f t="shared" si="10"/>
        <v>0</v>
      </c>
      <c r="H287" s="17">
        <v>8</v>
      </c>
      <c r="I287" s="6">
        <f t="shared" si="11"/>
        <v>0</v>
      </c>
      <c r="J287" s="43"/>
    </row>
    <row r="288" spans="1:10" ht="12.75" thickBot="1">
      <c r="A288" s="332" t="s">
        <v>5</v>
      </c>
      <c r="B288" s="332"/>
      <c r="C288" s="332"/>
      <c r="D288" s="332"/>
      <c r="E288" s="332"/>
      <c r="F288" s="332"/>
      <c r="G288" s="23">
        <f>SUM(G274:G287)</f>
        <v>0</v>
      </c>
      <c r="H288" s="38"/>
      <c r="I288" s="24">
        <f>SUM(I274:I287)</f>
        <v>0</v>
      </c>
      <c r="J288" s="43"/>
    </row>
    <row r="289" spans="1:10" ht="12">
      <c r="A289" s="52"/>
      <c r="B289" s="52"/>
      <c r="C289" s="52"/>
      <c r="D289" s="52"/>
      <c r="E289" s="52"/>
      <c r="F289" s="52"/>
      <c r="G289" s="2"/>
      <c r="H289" s="1"/>
      <c r="I289" s="2"/>
      <c r="J289" s="2"/>
    </row>
    <row r="290" spans="1:10" ht="12">
      <c r="A290" s="52"/>
      <c r="B290" s="50" t="s">
        <v>15</v>
      </c>
      <c r="C290" s="50"/>
      <c r="D290" s="50"/>
      <c r="E290" s="50"/>
      <c r="F290" s="51"/>
      <c r="G290" s="2"/>
      <c r="H290" s="1"/>
      <c r="I290" s="2"/>
      <c r="J290" s="2"/>
    </row>
    <row r="291" spans="1:10" ht="12">
      <c r="A291" s="52"/>
      <c r="B291" s="50" t="s">
        <v>16</v>
      </c>
      <c r="C291" s="50"/>
      <c r="D291" s="50"/>
      <c r="E291" s="50"/>
      <c r="F291" s="51"/>
      <c r="G291" s="2"/>
      <c r="H291" s="1"/>
      <c r="I291" s="2"/>
      <c r="J291" s="2"/>
    </row>
    <row r="292" spans="1:10" ht="12">
      <c r="A292" s="52"/>
      <c r="B292" s="50" t="s">
        <v>17</v>
      </c>
      <c r="C292" s="50"/>
      <c r="D292" s="50"/>
      <c r="E292" s="50"/>
      <c r="F292" s="51"/>
      <c r="G292" s="2"/>
      <c r="H292" s="1"/>
      <c r="I292" s="2"/>
      <c r="J292" s="2"/>
    </row>
    <row r="293" spans="1:10" ht="12">
      <c r="A293" s="2"/>
      <c r="B293" s="2"/>
      <c r="C293" s="2"/>
      <c r="D293" s="2"/>
      <c r="E293" s="2"/>
      <c r="F293" s="2"/>
      <c r="G293" s="2"/>
      <c r="H293" s="1"/>
      <c r="I293" s="2"/>
      <c r="J293" s="2"/>
    </row>
    <row r="294" spans="1:10" ht="12">
      <c r="A294" s="2"/>
      <c r="B294" s="2"/>
      <c r="C294" s="2"/>
      <c r="D294" s="2"/>
      <c r="E294" s="2"/>
      <c r="F294" s="2"/>
      <c r="G294" s="2"/>
      <c r="H294" s="1"/>
      <c r="I294" s="2"/>
      <c r="J294" s="2"/>
    </row>
    <row r="295" spans="1:10" ht="13.5" thickBot="1">
      <c r="A295" s="52"/>
      <c r="B295" s="21" t="s">
        <v>367</v>
      </c>
      <c r="C295" s="52"/>
      <c r="D295" s="52"/>
      <c r="E295" s="52"/>
      <c r="F295" s="52"/>
      <c r="G295" s="2"/>
      <c r="H295" s="1"/>
      <c r="I295" s="2"/>
      <c r="J295" s="2"/>
    </row>
    <row r="296" spans="1:10" ht="42">
      <c r="A296" s="122" t="s">
        <v>0</v>
      </c>
      <c r="B296" s="72" t="s">
        <v>6</v>
      </c>
      <c r="C296" s="73" t="s">
        <v>7</v>
      </c>
      <c r="D296" s="73" t="s">
        <v>61</v>
      </c>
      <c r="E296" s="123" t="s">
        <v>1</v>
      </c>
      <c r="F296" s="124" t="s">
        <v>4</v>
      </c>
      <c r="G296" s="125" t="s">
        <v>3</v>
      </c>
      <c r="H296" s="126" t="s">
        <v>2</v>
      </c>
      <c r="I296" s="130" t="s">
        <v>8</v>
      </c>
      <c r="J296" s="128" t="s">
        <v>10</v>
      </c>
    </row>
    <row r="297" spans="1:10" ht="12">
      <c r="A297" s="28">
        <v>1</v>
      </c>
      <c r="B297" s="28">
        <v>2</v>
      </c>
      <c r="C297" s="28">
        <v>3</v>
      </c>
      <c r="D297" s="28">
        <v>4</v>
      </c>
      <c r="E297" s="28">
        <v>5</v>
      </c>
      <c r="F297" s="28">
        <v>6</v>
      </c>
      <c r="G297" s="29">
        <v>7</v>
      </c>
      <c r="H297" s="29">
        <v>8</v>
      </c>
      <c r="I297" s="28">
        <v>9</v>
      </c>
      <c r="J297" s="47">
        <v>10</v>
      </c>
    </row>
    <row r="298" spans="1:10" ht="69" customHeight="1">
      <c r="A298" s="25">
        <v>1</v>
      </c>
      <c r="B298" s="84" t="s">
        <v>368</v>
      </c>
      <c r="C298" s="44"/>
      <c r="D298" s="5">
        <v>12</v>
      </c>
      <c r="E298" s="5" t="s">
        <v>52</v>
      </c>
      <c r="F298" s="16"/>
      <c r="G298" s="6">
        <f>F298*D298</f>
        <v>0</v>
      </c>
      <c r="H298" s="17">
        <v>8</v>
      </c>
      <c r="I298" s="6">
        <f>G298*1.08</f>
        <v>0</v>
      </c>
      <c r="J298" s="43"/>
    </row>
    <row r="299" spans="1:10" ht="12.75" thickBot="1">
      <c r="A299" s="332" t="s">
        <v>5</v>
      </c>
      <c r="B299" s="332"/>
      <c r="C299" s="332"/>
      <c r="D299" s="332"/>
      <c r="E299" s="332"/>
      <c r="F299" s="332"/>
      <c r="G299" s="23">
        <f>SUM(G298:G298)</f>
        <v>0</v>
      </c>
      <c r="H299" s="38"/>
      <c r="I299" s="24">
        <f>SUM(I298:I298)</f>
        <v>0</v>
      </c>
      <c r="J299" s="43"/>
    </row>
    <row r="300" spans="1:10" ht="12">
      <c r="A300" s="52"/>
      <c r="B300" s="52"/>
      <c r="C300" s="52"/>
      <c r="D300" s="52"/>
      <c r="E300" s="52"/>
      <c r="F300" s="52"/>
      <c r="G300" s="2"/>
      <c r="H300" s="1"/>
      <c r="I300" s="2"/>
      <c r="J300" s="2"/>
    </row>
    <row r="301" spans="1:10" ht="12">
      <c r="A301" s="52"/>
      <c r="B301" s="50" t="s">
        <v>15</v>
      </c>
      <c r="C301" s="50"/>
      <c r="D301" s="50"/>
      <c r="E301" s="50"/>
      <c r="F301" s="51"/>
      <c r="G301" s="2"/>
      <c r="H301" s="1"/>
      <c r="I301" s="2"/>
      <c r="J301" s="2"/>
    </row>
    <row r="302" spans="1:10" ht="12">
      <c r="A302" s="52"/>
      <c r="B302" s="50" t="s">
        <v>16</v>
      </c>
      <c r="C302" s="50"/>
      <c r="D302" s="50"/>
      <c r="E302" s="50"/>
      <c r="F302" s="51"/>
      <c r="G302" s="2"/>
      <c r="H302" s="1"/>
      <c r="I302" s="2"/>
      <c r="J302" s="2"/>
    </row>
    <row r="303" spans="1:10" ht="12">
      <c r="A303" s="52"/>
      <c r="B303" s="50" t="s">
        <v>17</v>
      </c>
      <c r="C303" s="50"/>
      <c r="D303" s="50"/>
      <c r="E303" s="50"/>
      <c r="F303" s="51"/>
      <c r="G303" s="2"/>
      <c r="H303" s="1"/>
      <c r="I303" s="2"/>
      <c r="J303" s="2"/>
    </row>
    <row r="304" spans="1:10" ht="12">
      <c r="A304" s="2"/>
      <c r="B304" s="2"/>
      <c r="C304" s="2"/>
      <c r="D304" s="2"/>
      <c r="E304" s="2"/>
      <c r="F304" s="2"/>
      <c r="G304" s="2"/>
      <c r="H304" s="1"/>
      <c r="I304" s="2"/>
      <c r="J304" s="2"/>
    </row>
    <row r="305" spans="1:10" ht="12">
      <c r="A305" s="2"/>
      <c r="B305" s="2"/>
      <c r="C305" s="2"/>
      <c r="D305" s="2"/>
      <c r="E305" s="2"/>
      <c r="F305" s="2"/>
      <c r="G305" s="2"/>
      <c r="H305" s="1"/>
      <c r="I305" s="2"/>
      <c r="J305" s="2"/>
    </row>
    <row r="306" spans="1:10" ht="13.5" thickBot="1">
      <c r="A306" s="52"/>
      <c r="B306" s="21" t="s">
        <v>369</v>
      </c>
      <c r="C306" s="52"/>
      <c r="D306" s="52"/>
      <c r="E306" s="52"/>
      <c r="F306" s="52"/>
      <c r="G306" s="2"/>
      <c r="H306" s="1"/>
      <c r="I306" s="2"/>
      <c r="J306" s="2"/>
    </row>
    <row r="307" spans="1:10" ht="42">
      <c r="A307" s="122" t="s">
        <v>0</v>
      </c>
      <c r="B307" s="72" t="s">
        <v>6</v>
      </c>
      <c r="C307" s="73" t="s">
        <v>7</v>
      </c>
      <c r="D307" s="73" t="s">
        <v>61</v>
      </c>
      <c r="E307" s="123" t="s">
        <v>1</v>
      </c>
      <c r="F307" s="124" t="s">
        <v>4</v>
      </c>
      <c r="G307" s="125" t="s">
        <v>3</v>
      </c>
      <c r="H307" s="126" t="s">
        <v>2</v>
      </c>
      <c r="I307" s="130" t="s">
        <v>8</v>
      </c>
      <c r="J307" s="128" t="s">
        <v>10</v>
      </c>
    </row>
    <row r="308" spans="1:10" ht="12">
      <c r="A308" s="28">
        <v>1</v>
      </c>
      <c r="B308" s="28">
        <v>2</v>
      </c>
      <c r="C308" s="28">
        <v>3</v>
      </c>
      <c r="D308" s="28">
        <v>4</v>
      </c>
      <c r="E308" s="28">
        <v>5</v>
      </c>
      <c r="F308" s="28">
        <v>6</v>
      </c>
      <c r="G308" s="29">
        <v>7</v>
      </c>
      <c r="H308" s="29">
        <v>8</v>
      </c>
      <c r="I308" s="28">
        <v>9</v>
      </c>
      <c r="J308" s="47">
        <v>10</v>
      </c>
    </row>
    <row r="309" spans="1:10" ht="64.5" customHeight="1">
      <c r="A309" s="25">
        <v>1</v>
      </c>
      <c r="B309" s="4" t="s">
        <v>370</v>
      </c>
      <c r="C309" s="44"/>
      <c r="D309" s="44">
        <v>100</v>
      </c>
      <c r="E309" s="5" t="s">
        <v>52</v>
      </c>
      <c r="F309" s="16"/>
      <c r="G309" s="6">
        <f>F309*D309</f>
        <v>0</v>
      </c>
      <c r="H309" s="17">
        <v>8</v>
      </c>
      <c r="I309" s="6">
        <f>G309*1.08</f>
        <v>0</v>
      </c>
      <c r="J309" s="43"/>
    </row>
    <row r="310" spans="1:10" ht="42.75" customHeight="1">
      <c r="A310" s="10">
        <f>A309+1</f>
        <v>2</v>
      </c>
      <c r="B310" s="22" t="s">
        <v>371</v>
      </c>
      <c r="C310" s="45"/>
      <c r="D310" s="45">
        <v>3</v>
      </c>
      <c r="E310" s="26" t="s">
        <v>52</v>
      </c>
      <c r="F310" s="16"/>
      <c r="G310" s="6">
        <f>F310*D310</f>
        <v>0</v>
      </c>
      <c r="H310" s="17">
        <v>8</v>
      </c>
      <c r="I310" s="6">
        <f>G310*1.08</f>
        <v>0</v>
      </c>
      <c r="J310" s="43"/>
    </row>
    <row r="311" spans="1:10" ht="51.75" customHeight="1">
      <c r="A311" s="10">
        <f>A310+1</f>
        <v>3</v>
      </c>
      <c r="B311" s="84" t="s">
        <v>372</v>
      </c>
      <c r="C311" s="85"/>
      <c r="D311" s="85">
        <v>3</v>
      </c>
      <c r="E311" s="27" t="s">
        <v>52</v>
      </c>
      <c r="F311" s="16"/>
      <c r="G311" s="6">
        <f>F311*D311</f>
        <v>0</v>
      </c>
      <c r="H311" s="17">
        <v>8</v>
      </c>
      <c r="I311" s="6">
        <f>G311*1.08</f>
        <v>0</v>
      </c>
      <c r="J311" s="86"/>
    </row>
    <row r="312" spans="1:10" ht="34.5">
      <c r="A312" s="10">
        <f>A311+1</f>
        <v>4</v>
      </c>
      <c r="B312" s="22" t="s">
        <v>373</v>
      </c>
      <c r="C312" s="45"/>
      <c r="D312" s="45">
        <v>100</v>
      </c>
      <c r="E312" s="26" t="s">
        <v>52</v>
      </c>
      <c r="F312" s="16"/>
      <c r="G312" s="6">
        <f>F312*D312</f>
        <v>0</v>
      </c>
      <c r="H312" s="17">
        <v>8</v>
      </c>
      <c r="I312" s="6">
        <f>G312*1.08</f>
        <v>0</v>
      </c>
      <c r="J312" s="86"/>
    </row>
    <row r="313" spans="1:10" ht="12.75" thickBot="1">
      <c r="A313" s="332" t="s">
        <v>5</v>
      </c>
      <c r="B313" s="332"/>
      <c r="C313" s="332"/>
      <c r="D313" s="332"/>
      <c r="E313" s="332"/>
      <c r="F313" s="332"/>
      <c r="G313" s="23">
        <f>SUM(G309:G312)</f>
        <v>0</v>
      </c>
      <c r="H313" s="38"/>
      <c r="I313" s="24">
        <f>SUM(I309:I312)</f>
        <v>0</v>
      </c>
      <c r="J313" s="43"/>
    </row>
    <row r="314" spans="1:10" ht="12">
      <c r="A314" s="52"/>
      <c r="B314" s="52"/>
      <c r="C314" s="52"/>
      <c r="D314" s="52"/>
      <c r="E314" s="52"/>
      <c r="F314" s="52"/>
      <c r="G314" s="2"/>
      <c r="H314" s="1"/>
      <c r="I314" s="2"/>
      <c r="J314" s="2"/>
    </row>
    <row r="315" spans="1:10" ht="12">
      <c r="A315" s="52"/>
      <c r="B315" s="50" t="s">
        <v>15</v>
      </c>
      <c r="C315" s="50"/>
      <c r="D315" s="50"/>
      <c r="E315" s="50"/>
      <c r="F315" s="51"/>
      <c r="G315" s="2"/>
      <c r="H315" s="1"/>
      <c r="I315" s="2"/>
      <c r="J315" s="2"/>
    </row>
    <row r="316" spans="1:10" ht="12">
      <c r="A316" s="52"/>
      <c r="B316" s="50" t="s">
        <v>16</v>
      </c>
      <c r="C316" s="50"/>
      <c r="D316" s="50"/>
      <c r="E316" s="50"/>
      <c r="F316" s="51"/>
      <c r="G316" s="2"/>
      <c r="H316" s="1"/>
      <c r="I316" s="2"/>
      <c r="J316" s="2"/>
    </row>
    <row r="317" spans="1:10" ht="12">
      <c r="A317" s="52"/>
      <c r="B317" s="50" t="s">
        <v>17</v>
      </c>
      <c r="C317" s="50"/>
      <c r="D317" s="50"/>
      <c r="E317" s="50"/>
      <c r="F317" s="51"/>
      <c r="G317" s="2"/>
      <c r="H317" s="1"/>
      <c r="I317" s="2"/>
      <c r="J317" s="2"/>
    </row>
    <row r="318" spans="1:10" ht="12">
      <c r="A318" s="2"/>
      <c r="B318" s="2"/>
      <c r="C318" s="2"/>
      <c r="D318" s="2"/>
      <c r="E318" s="2"/>
      <c r="F318" s="2"/>
      <c r="G318" s="2"/>
      <c r="H318" s="1"/>
      <c r="I318" s="2"/>
      <c r="J318" s="2"/>
    </row>
    <row r="319" spans="1:10" ht="12">
      <c r="A319" s="2"/>
      <c r="B319" s="2"/>
      <c r="C319" s="2"/>
      <c r="D319" s="2"/>
      <c r="E319" s="2"/>
      <c r="F319" s="2"/>
      <c r="G319" s="2"/>
      <c r="H319" s="1"/>
      <c r="I319" s="2"/>
      <c r="J319" s="2"/>
    </row>
    <row r="320" spans="1:10" ht="13.5" thickBot="1">
      <c r="A320" s="52"/>
      <c r="B320" s="21" t="s">
        <v>374</v>
      </c>
      <c r="C320" s="52"/>
      <c r="D320" s="52"/>
      <c r="E320" s="52"/>
      <c r="F320" s="52"/>
      <c r="G320" s="2"/>
      <c r="H320" s="1"/>
      <c r="I320" s="2"/>
      <c r="J320" s="2"/>
    </row>
    <row r="321" spans="1:10" ht="42">
      <c r="A321" s="122" t="s">
        <v>0</v>
      </c>
      <c r="B321" s="72" t="s">
        <v>6</v>
      </c>
      <c r="C321" s="73" t="s">
        <v>7</v>
      </c>
      <c r="D321" s="73" t="s">
        <v>61</v>
      </c>
      <c r="E321" s="123" t="s">
        <v>1</v>
      </c>
      <c r="F321" s="124" t="s">
        <v>4</v>
      </c>
      <c r="G321" s="125" t="s">
        <v>3</v>
      </c>
      <c r="H321" s="126" t="s">
        <v>2</v>
      </c>
      <c r="I321" s="130" t="s">
        <v>8</v>
      </c>
      <c r="J321" s="128" t="s">
        <v>10</v>
      </c>
    </row>
    <row r="322" spans="1:10" ht="12">
      <c r="A322" s="28">
        <v>1</v>
      </c>
      <c r="B322" s="28">
        <v>2</v>
      </c>
      <c r="C322" s="28">
        <v>3</v>
      </c>
      <c r="D322" s="28">
        <v>4</v>
      </c>
      <c r="E322" s="28">
        <v>5</v>
      </c>
      <c r="F322" s="28">
        <v>6</v>
      </c>
      <c r="G322" s="29">
        <v>7</v>
      </c>
      <c r="H322" s="29">
        <v>8</v>
      </c>
      <c r="I322" s="28">
        <v>9</v>
      </c>
      <c r="J322" s="47">
        <v>10</v>
      </c>
    </row>
    <row r="323" spans="1:10" ht="76.5" customHeight="1">
      <c r="A323" s="25">
        <v>1</v>
      </c>
      <c r="B323" s="4" t="s">
        <v>375</v>
      </c>
      <c r="C323" s="44"/>
      <c r="D323" s="44">
        <v>60</v>
      </c>
      <c r="E323" s="5" t="s">
        <v>52</v>
      </c>
      <c r="F323" s="16"/>
      <c r="G323" s="6">
        <f>F323*D323</f>
        <v>0</v>
      </c>
      <c r="H323" s="17">
        <v>8</v>
      </c>
      <c r="I323" s="6">
        <f>G323*1.08</f>
        <v>0</v>
      </c>
      <c r="J323" s="43"/>
    </row>
    <row r="324" spans="1:10" ht="53.25" customHeight="1">
      <c r="A324" s="10">
        <f>A323+1</f>
        <v>2</v>
      </c>
      <c r="B324" s="22" t="s">
        <v>376</v>
      </c>
      <c r="C324" s="45"/>
      <c r="D324" s="45">
        <v>60</v>
      </c>
      <c r="E324" s="26" t="s">
        <v>52</v>
      </c>
      <c r="F324" s="16"/>
      <c r="G324" s="6">
        <f>F324*D324</f>
        <v>0</v>
      </c>
      <c r="H324" s="17">
        <v>8</v>
      </c>
      <c r="I324" s="6">
        <f>G324*1.08</f>
        <v>0</v>
      </c>
      <c r="J324" s="43"/>
    </row>
    <row r="325" spans="1:10" ht="12.75" thickBot="1">
      <c r="A325" s="332" t="s">
        <v>5</v>
      </c>
      <c r="B325" s="332"/>
      <c r="C325" s="332"/>
      <c r="D325" s="332"/>
      <c r="E325" s="332"/>
      <c r="F325" s="332"/>
      <c r="G325" s="23">
        <f>SUM(G323:G324)</f>
        <v>0</v>
      </c>
      <c r="H325" s="38"/>
      <c r="I325" s="24">
        <f>SUM(I323:I324)</f>
        <v>0</v>
      </c>
      <c r="J325" s="43"/>
    </row>
    <row r="326" spans="1:10" ht="12">
      <c r="A326" s="52"/>
      <c r="B326" s="52"/>
      <c r="C326" s="52"/>
      <c r="D326" s="52"/>
      <c r="E326" s="52"/>
      <c r="F326" s="52"/>
      <c r="G326" s="2"/>
      <c r="H326" s="1"/>
      <c r="I326" s="2"/>
      <c r="J326" s="2"/>
    </row>
    <row r="327" spans="1:10" ht="12">
      <c r="A327" s="52"/>
      <c r="B327" s="50" t="s">
        <v>15</v>
      </c>
      <c r="C327" s="50"/>
      <c r="D327" s="50"/>
      <c r="E327" s="50"/>
      <c r="F327" s="51"/>
      <c r="G327" s="2"/>
      <c r="H327" s="1"/>
      <c r="I327" s="2"/>
      <c r="J327" s="2"/>
    </row>
    <row r="328" spans="1:10" ht="12">
      <c r="A328" s="52"/>
      <c r="B328" s="50" t="s">
        <v>16</v>
      </c>
      <c r="C328" s="50"/>
      <c r="D328" s="50"/>
      <c r="E328" s="50"/>
      <c r="F328" s="51"/>
      <c r="G328" s="2"/>
      <c r="H328" s="1"/>
      <c r="I328" s="2"/>
      <c r="J328" s="2"/>
    </row>
    <row r="329" spans="1:10" ht="12">
      <c r="A329" s="52"/>
      <c r="B329" s="50" t="s">
        <v>17</v>
      </c>
      <c r="C329" s="50"/>
      <c r="D329" s="50"/>
      <c r="E329" s="50"/>
      <c r="F329" s="51"/>
      <c r="G329" s="2"/>
      <c r="H329" s="1"/>
      <c r="I329" s="2"/>
      <c r="J329" s="2"/>
    </row>
    <row r="330" spans="1:10" ht="12">
      <c r="A330" s="2"/>
      <c r="B330" s="2"/>
      <c r="C330" s="2"/>
      <c r="D330" s="2"/>
      <c r="E330" s="2"/>
      <c r="F330" s="2"/>
      <c r="G330" s="2"/>
      <c r="H330" s="1"/>
      <c r="I330" s="2"/>
      <c r="J330" s="2"/>
    </row>
    <row r="331" spans="1:10" ht="12">
      <c r="A331" s="2"/>
      <c r="B331" s="2"/>
      <c r="C331" s="2"/>
      <c r="D331" s="2"/>
      <c r="E331" s="2"/>
      <c r="F331" s="2"/>
      <c r="G331" s="2"/>
      <c r="H331" s="1"/>
      <c r="I331" s="2"/>
      <c r="J331" s="2"/>
    </row>
    <row r="332" spans="1:10" ht="13.5" thickBot="1">
      <c r="A332" s="52"/>
      <c r="B332" s="21" t="s">
        <v>379</v>
      </c>
      <c r="C332" s="52"/>
      <c r="D332" s="52"/>
      <c r="E332" s="52"/>
      <c r="F332" s="52"/>
      <c r="G332" s="2"/>
      <c r="H332" s="1"/>
      <c r="I332" s="2"/>
      <c r="J332" s="2"/>
    </row>
    <row r="333" spans="1:10" ht="42">
      <c r="A333" s="122" t="s">
        <v>0</v>
      </c>
      <c r="B333" s="72" t="s">
        <v>6</v>
      </c>
      <c r="C333" s="73" t="s">
        <v>7</v>
      </c>
      <c r="D333" s="73" t="s">
        <v>61</v>
      </c>
      <c r="E333" s="123" t="s">
        <v>1</v>
      </c>
      <c r="F333" s="124" t="s">
        <v>4</v>
      </c>
      <c r="G333" s="125" t="s">
        <v>3</v>
      </c>
      <c r="H333" s="126" t="s">
        <v>2</v>
      </c>
      <c r="I333" s="130" t="s">
        <v>8</v>
      </c>
      <c r="J333" s="128" t="s">
        <v>10</v>
      </c>
    </row>
    <row r="334" spans="1:10" ht="12">
      <c r="A334" s="28">
        <v>1</v>
      </c>
      <c r="B334" s="28">
        <v>2</v>
      </c>
      <c r="C334" s="28">
        <v>3</v>
      </c>
      <c r="D334" s="28">
        <v>4</v>
      </c>
      <c r="E334" s="28">
        <v>5</v>
      </c>
      <c r="F334" s="28">
        <v>6</v>
      </c>
      <c r="G334" s="29">
        <v>7</v>
      </c>
      <c r="H334" s="29">
        <v>8</v>
      </c>
      <c r="I334" s="28">
        <v>9</v>
      </c>
      <c r="J334" s="47">
        <v>10</v>
      </c>
    </row>
    <row r="335" spans="1:10" ht="123" customHeight="1">
      <c r="A335" s="25">
        <v>1</v>
      </c>
      <c r="B335" s="4" t="s">
        <v>377</v>
      </c>
      <c r="C335" s="44"/>
      <c r="D335" s="44"/>
      <c r="E335" s="5"/>
      <c r="F335" s="16"/>
      <c r="G335" s="6">
        <f>F335*D335</f>
        <v>0</v>
      </c>
      <c r="H335" s="17">
        <v>8</v>
      </c>
      <c r="I335" s="6">
        <f>G335*1.08</f>
        <v>0</v>
      </c>
      <c r="J335" s="43"/>
    </row>
    <row r="336" spans="1:10" ht="12.75" thickBot="1">
      <c r="A336" s="332" t="s">
        <v>5</v>
      </c>
      <c r="B336" s="332"/>
      <c r="C336" s="332"/>
      <c r="D336" s="332"/>
      <c r="E336" s="332"/>
      <c r="F336" s="332"/>
      <c r="G336" s="23">
        <f>SUM(G335:G335)</f>
        <v>0</v>
      </c>
      <c r="H336" s="38"/>
      <c r="I336" s="24">
        <f>SUM(I335:I335)</f>
        <v>0</v>
      </c>
      <c r="J336" s="43"/>
    </row>
    <row r="337" spans="1:10" ht="12">
      <c r="A337" s="52"/>
      <c r="B337" s="52"/>
      <c r="C337" s="52"/>
      <c r="D337" s="52"/>
      <c r="E337" s="52"/>
      <c r="F337" s="52"/>
      <c r="G337" s="2"/>
      <c r="H337" s="1"/>
      <c r="I337" s="2"/>
      <c r="J337" s="2"/>
    </row>
    <row r="338" spans="1:10" ht="12">
      <c r="A338" s="52"/>
      <c r="B338" s="50" t="s">
        <v>15</v>
      </c>
      <c r="C338" s="50"/>
      <c r="D338" s="50"/>
      <c r="E338" s="50"/>
      <c r="F338" s="51"/>
      <c r="G338" s="2"/>
      <c r="H338" s="1"/>
      <c r="I338" s="2"/>
      <c r="J338" s="2"/>
    </row>
    <row r="339" spans="1:10" ht="12">
      <c r="A339" s="52"/>
      <c r="B339" s="50" t="s">
        <v>16</v>
      </c>
      <c r="C339" s="50"/>
      <c r="D339" s="50"/>
      <c r="E339" s="50"/>
      <c r="F339" s="51"/>
      <c r="G339" s="2"/>
      <c r="H339" s="1"/>
      <c r="I339" s="2"/>
      <c r="J339" s="2"/>
    </row>
    <row r="340" spans="1:10" ht="12">
      <c r="A340" s="52"/>
      <c r="B340" s="50" t="s">
        <v>17</v>
      </c>
      <c r="C340" s="50"/>
      <c r="D340" s="50"/>
      <c r="E340" s="50"/>
      <c r="F340" s="51"/>
      <c r="G340" s="2"/>
      <c r="H340" s="1"/>
      <c r="I340" s="2"/>
      <c r="J340" s="2"/>
    </row>
    <row r="341" spans="1:10" ht="12">
      <c r="A341" s="2"/>
      <c r="B341" s="2"/>
      <c r="C341" s="2"/>
      <c r="D341" s="2"/>
      <c r="E341" s="2"/>
      <c r="F341" s="2"/>
      <c r="G341" s="2"/>
      <c r="H341" s="1"/>
      <c r="I341" s="2"/>
      <c r="J341" s="2"/>
    </row>
  </sheetData>
  <sheetProtection/>
  <mergeCells count="24">
    <mergeCell ref="A313:F313"/>
    <mergeCell ref="A325:F325"/>
    <mergeCell ref="A169:F169"/>
    <mergeCell ref="A194:F194"/>
    <mergeCell ref="A205:F205"/>
    <mergeCell ref="A216:F216"/>
    <mergeCell ref="A227:F227"/>
    <mergeCell ref="A336:F336"/>
    <mergeCell ref="A240:F240"/>
    <mergeCell ref="A264:F264"/>
    <mergeCell ref="A288:F288"/>
    <mergeCell ref="A299:F299"/>
    <mergeCell ref="A90:F90"/>
    <mergeCell ref="A101:F101"/>
    <mergeCell ref="A112:F112"/>
    <mergeCell ref="A123:F123"/>
    <mergeCell ref="A142:F142"/>
    <mergeCell ref="A157:F157"/>
    <mergeCell ref="B9:K9"/>
    <mergeCell ref="A16:F16"/>
    <mergeCell ref="A30:F30"/>
    <mergeCell ref="A41:F41"/>
    <mergeCell ref="A63:F63"/>
    <mergeCell ref="A74:F7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74"/>
  <sheetViews>
    <sheetView zoomScalePageLayoutView="0" workbookViewId="0" topLeftCell="A1">
      <selection activeCell="G387" sqref="G387"/>
    </sheetView>
  </sheetViews>
  <sheetFormatPr defaultColWidth="9.140625" defaultRowHeight="12.75"/>
  <cols>
    <col min="1" max="1" width="5.7109375" style="0" customWidth="1"/>
    <col min="2" max="2" width="40.00390625" style="0" customWidth="1"/>
    <col min="3" max="3" width="12.28125" style="0" customWidth="1"/>
    <col min="10" max="10" width="14.140625" style="0" customWidth="1"/>
  </cols>
  <sheetData>
    <row r="1" spans="1:9" ht="12.75">
      <c r="A1" s="12"/>
      <c r="B1" s="62" t="s">
        <v>44</v>
      </c>
      <c r="D1" s="12"/>
      <c r="E1" s="12"/>
      <c r="F1" s="12"/>
      <c r="G1" s="12" t="s">
        <v>43</v>
      </c>
      <c r="H1" s="13"/>
      <c r="I1" s="12"/>
    </row>
    <row r="2" spans="1:9" ht="14.25">
      <c r="A2" s="12"/>
      <c r="B2" s="61"/>
      <c r="C2" s="63" t="s">
        <v>45</v>
      </c>
      <c r="F2" s="64"/>
      <c r="H2" s="61"/>
      <c r="I2" s="61"/>
    </row>
    <row r="3" spans="1:9" ht="12">
      <c r="A3" s="12"/>
      <c r="B3" s="61"/>
      <c r="C3" s="61"/>
      <c r="D3" s="61"/>
      <c r="E3" s="61"/>
      <c r="F3" s="61"/>
      <c r="G3" s="61"/>
      <c r="H3" s="61"/>
      <c r="I3" s="61"/>
    </row>
    <row r="4" spans="1:7" ht="12.75">
      <c r="A4" s="12"/>
      <c r="B4" s="65" t="s">
        <v>46</v>
      </c>
      <c r="G4" s="64"/>
    </row>
    <row r="5" spans="1:9" ht="7.5" customHeight="1">
      <c r="A5" s="12"/>
      <c r="B5" s="61"/>
      <c r="C5" s="61"/>
      <c r="D5" s="61"/>
      <c r="E5" s="61"/>
      <c r="F5" s="61"/>
      <c r="G5" s="61"/>
      <c r="H5" s="61"/>
      <c r="I5" s="61"/>
    </row>
    <row r="6" spans="1:10" ht="14.25">
      <c r="A6" s="319"/>
      <c r="B6" s="320" t="s">
        <v>121</v>
      </c>
      <c r="C6" s="320"/>
      <c r="D6" s="320"/>
      <c r="E6" s="320"/>
      <c r="F6" s="320"/>
      <c r="G6" s="320"/>
      <c r="H6" s="320"/>
      <c r="I6" s="320"/>
      <c r="J6" s="98"/>
    </row>
    <row r="7" spans="1:10" ht="14.25">
      <c r="A7" s="319"/>
      <c r="B7" s="323"/>
      <c r="C7" s="320" t="s">
        <v>120</v>
      </c>
      <c r="D7" s="320"/>
      <c r="E7" s="320"/>
      <c r="F7" s="320"/>
      <c r="G7" s="320"/>
      <c r="H7" s="320"/>
      <c r="I7" s="320"/>
      <c r="J7" s="98"/>
    </row>
    <row r="8" spans="1:9" ht="5.25" customHeight="1">
      <c r="A8" s="12"/>
      <c r="B8" s="68"/>
      <c r="C8" s="66"/>
      <c r="D8" s="66"/>
      <c r="E8" s="66"/>
      <c r="F8" s="66"/>
      <c r="G8" s="67"/>
      <c r="H8" s="66"/>
      <c r="I8" s="66"/>
    </row>
    <row r="9" spans="1:11" ht="12">
      <c r="A9" s="12"/>
      <c r="B9" s="333" t="s">
        <v>49</v>
      </c>
      <c r="C9" s="333"/>
      <c r="D9" s="333"/>
      <c r="E9" s="333"/>
      <c r="F9" s="333"/>
      <c r="G9" s="333"/>
      <c r="H9" s="333"/>
      <c r="I9" s="333"/>
      <c r="J9" s="333"/>
      <c r="K9" s="333"/>
    </row>
    <row r="10" spans="1:11" ht="12">
      <c r="A10" s="12"/>
      <c r="B10" s="121"/>
      <c r="C10" s="121"/>
      <c r="D10" s="121"/>
      <c r="E10" s="121"/>
      <c r="F10" s="121"/>
      <c r="G10" s="121"/>
      <c r="H10" s="121"/>
      <c r="I10" s="121"/>
      <c r="J10" s="121"/>
      <c r="K10" s="121"/>
    </row>
    <row r="11" spans="1:11" ht="13.5" thickBot="1">
      <c r="A11" s="62"/>
      <c r="B11" s="62" t="s">
        <v>382</v>
      </c>
      <c r="C11" s="223"/>
      <c r="D11" s="223"/>
      <c r="E11" s="223"/>
      <c r="F11" s="223"/>
      <c r="G11" s="223"/>
      <c r="H11" s="223"/>
      <c r="I11" s="223"/>
      <c r="J11" s="223"/>
      <c r="K11" s="69"/>
    </row>
    <row r="12" spans="1:11" ht="57">
      <c r="A12" s="30" t="s">
        <v>0</v>
      </c>
      <c r="B12" s="31" t="s">
        <v>6</v>
      </c>
      <c r="C12" s="32" t="s">
        <v>7</v>
      </c>
      <c r="D12" s="32" t="s">
        <v>14</v>
      </c>
      <c r="E12" s="33" t="s">
        <v>1</v>
      </c>
      <c r="F12" s="34" t="s">
        <v>4</v>
      </c>
      <c r="G12" s="35" t="s">
        <v>3</v>
      </c>
      <c r="H12" s="36" t="s">
        <v>2</v>
      </c>
      <c r="I12" s="37" t="s">
        <v>8</v>
      </c>
      <c r="J12" s="224" t="s">
        <v>10</v>
      </c>
      <c r="K12" s="70"/>
    </row>
    <row r="13" spans="1:11" ht="12">
      <c r="A13" s="28">
        <v>1</v>
      </c>
      <c r="B13" s="28">
        <v>2</v>
      </c>
      <c r="C13" s="28">
        <v>3</v>
      </c>
      <c r="D13" s="28">
        <v>4</v>
      </c>
      <c r="E13" s="28">
        <v>5</v>
      </c>
      <c r="F13" s="28">
        <v>6</v>
      </c>
      <c r="G13" s="29">
        <v>7</v>
      </c>
      <c r="H13" s="29">
        <v>8</v>
      </c>
      <c r="I13" s="28">
        <v>9</v>
      </c>
      <c r="J13" s="47">
        <v>10</v>
      </c>
      <c r="K13" s="70"/>
    </row>
    <row r="14" spans="1:11" ht="57">
      <c r="A14" s="25">
        <v>1</v>
      </c>
      <c r="B14" s="4" t="s">
        <v>50</v>
      </c>
      <c r="C14" s="44"/>
      <c r="D14" s="5">
        <v>1000</v>
      </c>
      <c r="E14" s="49" t="s">
        <v>35</v>
      </c>
      <c r="F14" s="16"/>
      <c r="G14" s="6">
        <f>F14*D14</f>
        <v>0</v>
      </c>
      <c r="H14" s="17">
        <v>8</v>
      </c>
      <c r="I14" s="6">
        <f>G14*1.08</f>
        <v>0</v>
      </c>
      <c r="J14" s="43"/>
      <c r="K14" s="70"/>
    </row>
    <row r="15" spans="1:11" ht="12.75" thickBot="1">
      <c r="A15" s="329" t="s">
        <v>5</v>
      </c>
      <c r="B15" s="330"/>
      <c r="C15" s="330"/>
      <c r="D15" s="330"/>
      <c r="E15" s="330"/>
      <c r="F15" s="331"/>
      <c r="G15" s="23">
        <f>SUM(G14:G14)</f>
        <v>0</v>
      </c>
      <c r="H15" s="38"/>
      <c r="I15" s="24">
        <f>SUM(I14:I14)</f>
        <v>0</v>
      </c>
      <c r="J15" s="43"/>
      <c r="K15" s="70"/>
    </row>
    <row r="16" spans="1:11" ht="12">
      <c r="A16" s="52"/>
      <c r="B16" s="52"/>
      <c r="C16" s="52"/>
      <c r="D16" s="52"/>
      <c r="E16" s="52"/>
      <c r="F16" s="52"/>
      <c r="G16" s="52"/>
      <c r="H16" s="225"/>
      <c r="I16" s="52"/>
      <c r="J16" s="52"/>
      <c r="K16" s="70"/>
    </row>
    <row r="17" spans="1:11" ht="12">
      <c r="A17" s="52"/>
      <c r="B17" s="50" t="s">
        <v>15</v>
      </c>
      <c r="C17" s="50"/>
      <c r="D17" s="50"/>
      <c r="E17" s="50"/>
      <c r="F17" s="51"/>
      <c r="G17" s="52"/>
      <c r="H17" s="225"/>
      <c r="I17" s="52"/>
      <c r="J17" s="52"/>
      <c r="K17" s="70"/>
    </row>
    <row r="18" spans="1:11" ht="12">
      <c r="A18" s="52"/>
      <c r="B18" s="50" t="s">
        <v>16</v>
      </c>
      <c r="C18" s="50"/>
      <c r="D18" s="50"/>
      <c r="E18" s="50"/>
      <c r="F18" s="51"/>
      <c r="G18" s="52"/>
      <c r="H18" s="225"/>
      <c r="I18" s="52"/>
      <c r="J18" s="52"/>
      <c r="K18" s="70"/>
    </row>
    <row r="19" spans="1:11" ht="12">
      <c r="A19" s="52"/>
      <c r="B19" s="50" t="s">
        <v>17</v>
      </c>
      <c r="C19" s="50"/>
      <c r="D19" s="50"/>
      <c r="E19" s="50"/>
      <c r="F19" s="51"/>
      <c r="G19" s="52"/>
      <c r="H19" s="225"/>
      <c r="I19" s="52"/>
      <c r="J19" s="52"/>
      <c r="K19" s="70"/>
    </row>
    <row r="20" spans="1:10" ht="12">
      <c r="A20" s="223"/>
      <c r="B20" s="223"/>
      <c r="C20" s="223"/>
      <c r="D20" s="223"/>
      <c r="E20" s="223"/>
      <c r="F20" s="223"/>
      <c r="G20" s="223"/>
      <c r="H20" s="223"/>
      <c r="I20" s="223"/>
      <c r="J20" s="223"/>
    </row>
    <row r="21" spans="1:10" ht="12.75" thickBot="1">
      <c r="A21" s="12"/>
      <c r="B21" s="14" t="s">
        <v>383</v>
      </c>
      <c r="C21" s="12"/>
      <c r="D21" s="13"/>
      <c r="E21" s="12"/>
      <c r="F21" s="12"/>
      <c r="G21" s="12"/>
      <c r="H21" s="13"/>
      <c r="I21" s="12"/>
      <c r="J21" s="15"/>
    </row>
    <row r="22" spans="1:10" ht="57">
      <c r="A22" s="71" t="s">
        <v>0</v>
      </c>
      <c r="B22" s="72" t="s">
        <v>6</v>
      </c>
      <c r="C22" s="73" t="s">
        <v>7</v>
      </c>
      <c r="D22" s="73" t="s">
        <v>9</v>
      </c>
      <c r="E22" s="74" t="s">
        <v>1</v>
      </c>
      <c r="F22" s="75" t="s">
        <v>4</v>
      </c>
      <c r="G22" s="76" t="s">
        <v>3</v>
      </c>
      <c r="H22" s="77" t="s">
        <v>2</v>
      </c>
      <c r="I22" s="78" t="s">
        <v>8</v>
      </c>
      <c r="J22" s="226" t="s">
        <v>10</v>
      </c>
    </row>
    <row r="23" spans="1:10" ht="12">
      <c r="A23" s="166">
        <v>1</v>
      </c>
      <c r="B23" s="166">
        <v>2</v>
      </c>
      <c r="C23" s="166">
        <v>3</v>
      </c>
      <c r="D23" s="166">
        <v>4</v>
      </c>
      <c r="E23" s="166">
        <v>5</v>
      </c>
      <c r="F23" s="166">
        <v>6</v>
      </c>
      <c r="G23" s="167">
        <v>7</v>
      </c>
      <c r="H23" s="167">
        <v>8</v>
      </c>
      <c r="I23" s="168">
        <v>9</v>
      </c>
      <c r="J23" s="83">
        <v>10</v>
      </c>
    </row>
    <row r="24" spans="1:10" ht="183.75">
      <c r="A24" s="25">
        <v>1</v>
      </c>
      <c r="B24" s="169" t="s">
        <v>163</v>
      </c>
      <c r="C24" s="44"/>
      <c r="D24" s="5">
        <v>20</v>
      </c>
      <c r="E24" s="5" t="s">
        <v>11</v>
      </c>
      <c r="F24" s="16"/>
      <c r="G24" s="6">
        <f aca="true" t="shared" si="0" ref="G24:G29">F24*D24</f>
        <v>0</v>
      </c>
      <c r="H24" s="170">
        <v>8</v>
      </c>
      <c r="I24" s="42">
        <f aca="true" t="shared" si="1" ref="I24:I29">G24*1.08</f>
        <v>0</v>
      </c>
      <c r="J24" s="43"/>
    </row>
    <row r="25" spans="1:10" ht="183.75">
      <c r="A25" s="25">
        <v>2</v>
      </c>
      <c r="B25" s="169" t="s">
        <v>164</v>
      </c>
      <c r="C25" s="44"/>
      <c r="D25" s="26">
        <v>20</v>
      </c>
      <c r="E25" s="26" t="s">
        <v>11</v>
      </c>
      <c r="F25" s="16"/>
      <c r="G25" s="6">
        <f t="shared" si="0"/>
        <v>0</v>
      </c>
      <c r="H25" s="170">
        <v>8</v>
      </c>
      <c r="I25" s="42">
        <f t="shared" si="1"/>
        <v>0</v>
      </c>
      <c r="J25" s="43"/>
    </row>
    <row r="26" spans="1:10" ht="160.5">
      <c r="A26" s="25">
        <v>3</v>
      </c>
      <c r="B26" s="169" t="s">
        <v>165</v>
      </c>
      <c r="C26" s="44"/>
      <c r="D26" s="39">
        <v>30</v>
      </c>
      <c r="E26" s="26" t="s">
        <v>11</v>
      </c>
      <c r="F26" s="16"/>
      <c r="G26" s="6">
        <f t="shared" si="0"/>
        <v>0</v>
      </c>
      <c r="H26" s="170">
        <v>8</v>
      </c>
      <c r="I26" s="42">
        <f t="shared" si="1"/>
        <v>0</v>
      </c>
      <c r="J26" s="43"/>
    </row>
    <row r="27" spans="1:10" ht="80.25">
      <c r="A27" s="25">
        <v>4</v>
      </c>
      <c r="B27" s="169" t="s">
        <v>166</v>
      </c>
      <c r="C27" s="44"/>
      <c r="D27" s="39">
        <v>1</v>
      </c>
      <c r="E27" s="26" t="s">
        <v>11</v>
      </c>
      <c r="F27" s="16"/>
      <c r="G27" s="6">
        <f t="shared" si="0"/>
        <v>0</v>
      </c>
      <c r="H27" s="170">
        <v>8</v>
      </c>
      <c r="I27" s="42">
        <f t="shared" si="1"/>
        <v>0</v>
      </c>
      <c r="J27" s="43"/>
    </row>
    <row r="28" spans="1:10" ht="138">
      <c r="A28" s="25">
        <v>5</v>
      </c>
      <c r="B28" s="169" t="s">
        <v>167</v>
      </c>
      <c r="C28" s="44"/>
      <c r="D28" s="39">
        <v>25</v>
      </c>
      <c r="E28" s="27" t="s">
        <v>52</v>
      </c>
      <c r="F28" s="16"/>
      <c r="G28" s="6">
        <f t="shared" si="0"/>
        <v>0</v>
      </c>
      <c r="H28" s="170">
        <v>8</v>
      </c>
      <c r="I28" s="42">
        <f t="shared" si="1"/>
        <v>0</v>
      </c>
      <c r="J28" s="43"/>
    </row>
    <row r="29" spans="1:10" ht="138">
      <c r="A29" s="171">
        <v>6</v>
      </c>
      <c r="B29" s="169" t="s">
        <v>168</v>
      </c>
      <c r="C29" s="45"/>
      <c r="D29" s="26">
        <v>25</v>
      </c>
      <c r="E29" s="26" t="s">
        <v>52</v>
      </c>
      <c r="F29" s="16"/>
      <c r="G29" s="6">
        <f t="shared" si="0"/>
        <v>0</v>
      </c>
      <c r="H29" s="170">
        <v>8</v>
      </c>
      <c r="I29" s="42">
        <f t="shared" si="1"/>
        <v>0</v>
      </c>
      <c r="J29" s="43"/>
    </row>
    <row r="30" spans="1:10" ht="12.75" thickBot="1">
      <c r="A30" s="332" t="s">
        <v>5</v>
      </c>
      <c r="B30" s="332"/>
      <c r="C30" s="332"/>
      <c r="D30" s="332"/>
      <c r="E30" s="332"/>
      <c r="F30" s="332"/>
      <c r="G30" s="23">
        <f>SUM(G24:G29)</f>
        <v>0</v>
      </c>
      <c r="H30" s="38"/>
      <c r="I30" s="24">
        <f>SUM(I24:I29)</f>
        <v>0</v>
      </c>
      <c r="J30" s="15"/>
    </row>
    <row r="31" spans="1:10" ht="12">
      <c r="A31" s="15"/>
      <c r="B31" s="15"/>
      <c r="C31" s="15"/>
      <c r="D31" s="15"/>
      <c r="E31" s="15"/>
      <c r="F31" s="15"/>
      <c r="G31" s="15"/>
      <c r="H31" s="20"/>
      <c r="I31" s="15"/>
      <c r="J31" s="15"/>
    </row>
    <row r="32" spans="1:10" ht="12">
      <c r="A32" s="15"/>
      <c r="B32" s="15"/>
      <c r="C32" s="15"/>
      <c r="D32" s="15"/>
      <c r="E32" s="15"/>
      <c r="F32" s="15"/>
      <c r="G32" s="15"/>
      <c r="H32" s="20"/>
      <c r="I32" s="15"/>
      <c r="J32" s="15"/>
    </row>
    <row r="33" spans="1:10" ht="12">
      <c r="A33" s="15"/>
      <c r="B33" s="50" t="s">
        <v>15</v>
      </c>
      <c r="C33" s="50"/>
      <c r="D33" s="50"/>
      <c r="E33" s="50"/>
      <c r="F33" s="52"/>
      <c r="G33" s="48"/>
      <c r="H33" s="48"/>
      <c r="I33" s="15"/>
      <c r="J33" s="15"/>
    </row>
    <row r="34" spans="1:10" ht="12">
      <c r="A34" s="15"/>
      <c r="B34" s="50" t="s">
        <v>16</v>
      </c>
      <c r="C34" s="50"/>
      <c r="D34" s="50"/>
      <c r="E34" s="50"/>
      <c r="F34" s="52"/>
      <c r="G34" s="48"/>
      <c r="H34" s="48"/>
      <c r="I34" s="15"/>
      <c r="J34" s="15"/>
    </row>
    <row r="35" spans="1:10" ht="12">
      <c r="A35" s="15"/>
      <c r="B35" s="50" t="s">
        <v>17</v>
      </c>
      <c r="C35" s="50"/>
      <c r="D35" s="50"/>
      <c r="E35" s="50"/>
      <c r="F35" s="52"/>
      <c r="G35" s="48"/>
      <c r="H35" s="48"/>
      <c r="I35" s="15"/>
      <c r="J35" s="15"/>
    </row>
    <row r="36" spans="1:10" ht="12">
      <c r="A36" s="15"/>
      <c r="B36" s="15"/>
      <c r="C36" s="15"/>
      <c r="D36" s="15"/>
      <c r="E36" s="15"/>
      <c r="F36" s="15"/>
      <c r="G36" s="15"/>
      <c r="H36" s="20"/>
      <c r="I36" s="15"/>
      <c r="J36" s="15"/>
    </row>
    <row r="37" spans="1:10" ht="12">
      <c r="A37" s="15"/>
      <c r="B37" s="15"/>
      <c r="C37" s="15"/>
      <c r="D37" s="15"/>
      <c r="E37" s="15"/>
      <c r="F37" s="15"/>
      <c r="G37" s="15"/>
      <c r="H37" s="20"/>
      <c r="I37" s="15"/>
      <c r="J37" s="15"/>
    </row>
    <row r="38" spans="1:10" ht="13.5" thickBot="1">
      <c r="A38" s="2"/>
      <c r="B38" s="21" t="s">
        <v>384</v>
      </c>
      <c r="C38" s="2"/>
      <c r="D38" s="2"/>
      <c r="E38" s="2"/>
      <c r="F38" s="2"/>
      <c r="G38" s="2"/>
      <c r="H38" s="1"/>
      <c r="I38" s="2"/>
      <c r="J38" s="15"/>
    </row>
    <row r="39" spans="1:10" ht="57">
      <c r="A39" s="71" t="s">
        <v>0</v>
      </c>
      <c r="B39" s="72" t="s">
        <v>6</v>
      </c>
      <c r="C39" s="73" t="s">
        <v>7</v>
      </c>
      <c r="D39" s="73" t="s">
        <v>12</v>
      </c>
      <c r="E39" s="74" t="s">
        <v>1</v>
      </c>
      <c r="F39" s="75" t="s">
        <v>4</v>
      </c>
      <c r="G39" s="76" t="s">
        <v>3</v>
      </c>
      <c r="H39" s="77" t="s">
        <v>2</v>
      </c>
      <c r="I39" s="88" t="s">
        <v>8</v>
      </c>
      <c r="J39" s="79" t="s">
        <v>10</v>
      </c>
    </row>
    <row r="40" spans="1:10" ht="12">
      <c r="A40" s="166">
        <v>1</v>
      </c>
      <c r="B40" s="166">
        <v>2</v>
      </c>
      <c r="C40" s="166">
        <v>3</v>
      </c>
      <c r="D40" s="166">
        <v>4</v>
      </c>
      <c r="E40" s="166">
        <v>5</v>
      </c>
      <c r="F40" s="166">
        <v>6</v>
      </c>
      <c r="G40" s="167">
        <v>7</v>
      </c>
      <c r="H40" s="167">
        <v>8</v>
      </c>
      <c r="I40" s="166">
        <v>9</v>
      </c>
      <c r="J40" s="83">
        <v>10</v>
      </c>
    </row>
    <row r="41" spans="1:10" ht="34.5">
      <c r="A41" s="25">
        <v>1</v>
      </c>
      <c r="B41" s="99" t="s">
        <v>169</v>
      </c>
      <c r="C41" s="44"/>
      <c r="D41" s="172">
        <v>1</v>
      </c>
      <c r="E41" s="172" t="s">
        <v>52</v>
      </c>
      <c r="F41" s="16"/>
      <c r="G41" s="6">
        <f aca="true" t="shared" si="2" ref="G41:G47">F41*D41</f>
        <v>0</v>
      </c>
      <c r="H41" s="170">
        <v>8</v>
      </c>
      <c r="I41" s="42">
        <f aca="true" t="shared" si="3" ref="I41:I47">G41*1.08</f>
        <v>0</v>
      </c>
      <c r="J41" s="43"/>
    </row>
    <row r="42" spans="1:10" ht="22.5">
      <c r="A42" s="25">
        <v>2</v>
      </c>
      <c r="B42" s="99" t="s">
        <v>170</v>
      </c>
      <c r="C42" s="44"/>
      <c r="D42" s="173">
        <v>1</v>
      </c>
      <c r="E42" s="173" t="s">
        <v>52</v>
      </c>
      <c r="F42" s="16"/>
      <c r="G42" s="6">
        <f t="shared" si="2"/>
        <v>0</v>
      </c>
      <c r="H42" s="170">
        <v>8</v>
      </c>
      <c r="I42" s="42">
        <f t="shared" si="3"/>
        <v>0</v>
      </c>
      <c r="J42" s="43"/>
    </row>
    <row r="43" spans="1:10" ht="34.5">
      <c r="A43" s="25">
        <v>3</v>
      </c>
      <c r="B43" s="99" t="s">
        <v>171</v>
      </c>
      <c r="C43" s="44"/>
      <c r="D43" s="174">
        <v>1</v>
      </c>
      <c r="E43" s="175" t="s">
        <v>52</v>
      </c>
      <c r="F43" s="16"/>
      <c r="G43" s="6">
        <f t="shared" si="2"/>
        <v>0</v>
      </c>
      <c r="H43" s="170">
        <v>8</v>
      </c>
      <c r="I43" s="42">
        <f t="shared" si="3"/>
        <v>0</v>
      </c>
      <c r="J43" s="43"/>
    </row>
    <row r="44" spans="1:10" ht="22.5">
      <c r="A44" s="25">
        <v>4</v>
      </c>
      <c r="B44" s="99" t="s">
        <v>172</v>
      </c>
      <c r="C44" s="44"/>
      <c r="D44" s="174">
        <v>1</v>
      </c>
      <c r="E44" s="175" t="s">
        <v>52</v>
      </c>
      <c r="F44" s="16"/>
      <c r="G44" s="6">
        <f t="shared" si="2"/>
        <v>0</v>
      </c>
      <c r="H44" s="170">
        <v>8</v>
      </c>
      <c r="I44" s="42">
        <f t="shared" si="3"/>
        <v>0</v>
      </c>
      <c r="J44" s="43"/>
    </row>
    <row r="45" spans="1:10" ht="22.5">
      <c r="A45" s="171">
        <v>5</v>
      </c>
      <c r="B45" s="100" t="s">
        <v>173</v>
      </c>
      <c r="C45" s="45"/>
      <c r="D45" s="173">
        <v>1</v>
      </c>
      <c r="E45" s="173" t="s">
        <v>52</v>
      </c>
      <c r="F45" s="16"/>
      <c r="G45" s="6">
        <f t="shared" si="2"/>
        <v>0</v>
      </c>
      <c r="H45" s="170">
        <v>8</v>
      </c>
      <c r="I45" s="42">
        <f t="shared" si="3"/>
        <v>0</v>
      </c>
      <c r="J45" s="43"/>
    </row>
    <row r="46" spans="1:10" ht="34.5">
      <c r="A46" s="171">
        <v>6</v>
      </c>
      <c r="B46" s="100" t="s">
        <v>174</v>
      </c>
      <c r="C46" s="45"/>
      <c r="D46" s="173">
        <v>2</v>
      </c>
      <c r="E46" s="173" t="s">
        <v>52</v>
      </c>
      <c r="F46" s="16"/>
      <c r="G46" s="6">
        <f t="shared" si="2"/>
        <v>0</v>
      </c>
      <c r="H46" s="170">
        <v>8</v>
      </c>
      <c r="I46" s="42">
        <f t="shared" si="3"/>
        <v>0</v>
      </c>
      <c r="J46" s="43"/>
    </row>
    <row r="47" spans="1:10" ht="57">
      <c r="A47" s="171">
        <v>7</v>
      </c>
      <c r="B47" s="100" t="s">
        <v>175</v>
      </c>
      <c r="C47" s="85"/>
      <c r="D47" s="173">
        <v>1</v>
      </c>
      <c r="E47" s="173" t="s">
        <v>52</v>
      </c>
      <c r="F47" s="16"/>
      <c r="G47" s="6">
        <f t="shared" si="2"/>
        <v>0</v>
      </c>
      <c r="H47" s="170">
        <v>8</v>
      </c>
      <c r="I47" s="42">
        <f t="shared" si="3"/>
        <v>0</v>
      </c>
      <c r="J47" s="86"/>
    </row>
    <row r="48" spans="1:10" ht="12.75" thickBot="1">
      <c r="A48" s="332" t="s">
        <v>5</v>
      </c>
      <c r="B48" s="332"/>
      <c r="C48" s="332"/>
      <c r="D48" s="332"/>
      <c r="E48" s="332"/>
      <c r="F48" s="332"/>
      <c r="G48" s="23">
        <f>SUM(G41:G47)</f>
        <v>0</v>
      </c>
      <c r="H48" s="38"/>
      <c r="I48" s="24">
        <f>SUM(I41:I47)</f>
        <v>0</v>
      </c>
      <c r="J48" s="43"/>
    </row>
    <row r="49" spans="1:10" ht="12">
      <c r="A49" s="176"/>
      <c r="B49" s="177"/>
      <c r="C49" s="178"/>
      <c r="D49" s="178"/>
      <c r="E49" s="179"/>
      <c r="F49" s="180"/>
      <c r="G49" s="181"/>
      <c r="H49" s="20"/>
      <c r="I49" s="181"/>
      <c r="J49" s="2"/>
    </row>
    <row r="50" spans="1:10" ht="12">
      <c r="A50" s="2"/>
      <c r="B50" s="50" t="s">
        <v>15</v>
      </c>
      <c r="C50" s="50"/>
      <c r="D50" s="50"/>
      <c r="E50" s="50"/>
      <c r="F50" s="52"/>
      <c r="G50" s="2"/>
      <c r="H50" s="1"/>
      <c r="I50" s="2"/>
      <c r="J50" s="2"/>
    </row>
    <row r="51" spans="1:10" ht="12">
      <c r="A51" s="2"/>
      <c r="B51" s="50" t="s">
        <v>16</v>
      </c>
      <c r="C51" s="50"/>
      <c r="D51" s="50"/>
      <c r="E51" s="50"/>
      <c r="F51" s="52"/>
      <c r="G51" s="2"/>
      <c r="H51" s="1"/>
      <c r="I51" s="2"/>
      <c r="J51" s="2"/>
    </row>
    <row r="52" spans="1:10" ht="12">
      <c r="A52" s="2"/>
      <c r="B52" s="50" t="s">
        <v>17</v>
      </c>
      <c r="C52" s="50"/>
      <c r="D52" s="50"/>
      <c r="E52" s="50"/>
      <c r="F52" s="52"/>
      <c r="G52" s="2"/>
      <c r="H52" s="1"/>
      <c r="I52" s="2"/>
      <c r="J52" s="2"/>
    </row>
    <row r="53" spans="1:10" ht="12">
      <c r="A53" s="2"/>
      <c r="B53" s="2"/>
      <c r="C53" s="2"/>
      <c r="D53" s="2"/>
      <c r="E53" s="2"/>
      <c r="F53" s="2"/>
      <c r="G53" s="2"/>
      <c r="H53" s="1"/>
      <c r="I53" s="2"/>
      <c r="J53" s="2"/>
    </row>
    <row r="54" spans="1:10" ht="12">
      <c r="A54" s="2"/>
      <c r="B54" s="2"/>
      <c r="C54" s="2"/>
      <c r="D54" s="2"/>
      <c r="E54" s="2"/>
      <c r="F54" s="2"/>
      <c r="G54" s="2"/>
      <c r="H54" s="1"/>
      <c r="I54" s="2"/>
      <c r="J54" s="2"/>
    </row>
    <row r="55" spans="1:10" ht="13.5" thickBot="1">
      <c r="A55" s="2"/>
      <c r="B55" s="21" t="s">
        <v>385</v>
      </c>
      <c r="C55" s="2"/>
      <c r="D55" s="2"/>
      <c r="E55" s="2"/>
      <c r="F55" s="2"/>
      <c r="G55" s="2"/>
      <c r="H55" s="1"/>
      <c r="I55" s="2"/>
      <c r="J55" s="2"/>
    </row>
    <row r="56" spans="1:10" ht="57">
      <c r="A56" s="71" t="s">
        <v>0</v>
      </c>
      <c r="B56" s="72" t="s">
        <v>6</v>
      </c>
      <c r="C56" s="73" t="s">
        <v>7</v>
      </c>
      <c r="D56" s="73" t="s">
        <v>13</v>
      </c>
      <c r="E56" s="74" t="s">
        <v>1</v>
      </c>
      <c r="F56" s="75" t="s">
        <v>4</v>
      </c>
      <c r="G56" s="76" t="s">
        <v>3</v>
      </c>
      <c r="H56" s="77" t="s">
        <v>2</v>
      </c>
      <c r="I56" s="88" t="s">
        <v>8</v>
      </c>
      <c r="J56" s="79" t="s">
        <v>10</v>
      </c>
    </row>
    <row r="57" spans="1:10" ht="12">
      <c r="A57" s="166">
        <v>1</v>
      </c>
      <c r="B57" s="166">
        <v>2</v>
      </c>
      <c r="C57" s="166">
        <v>3</v>
      </c>
      <c r="D57" s="166">
        <v>4</v>
      </c>
      <c r="E57" s="166">
        <v>5</v>
      </c>
      <c r="F57" s="166">
        <v>6</v>
      </c>
      <c r="G57" s="167">
        <v>7</v>
      </c>
      <c r="H57" s="167">
        <v>8</v>
      </c>
      <c r="I57" s="166">
        <v>9</v>
      </c>
      <c r="J57" s="83">
        <v>10</v>
      </c>
    </row>
    <row r="58" spans="1:10" ht="34.5">
      <c r="A58" s="25">
        <v>1</v>
      </c>
      <c r="B58" s="4" t="s">
        <v>176</v>
      </c>
      <c r="C58" s="44"/>
      <c r="D58" s="5">
        <v>8</v>
      </c>
      <c r="E58" s="5" t="s">
        <v>11</v>
      </c>
      <c r="F58" s="16"/>
      <c r="G58" s="6">
        <f>F58*D58</f>
        <v>0</v>
      </c>
      <c r="H58" s="170">
        <v>8</v>
      </c>
      <c r="I58" s="42">
        <f>G58*1.08</f>
        <v>0</v>
      </c>
      <c r="J58" s="43"/>
    </row>
    <row r="59" spans="1:10" ht="12.75" thickBot="1">
      <c r="A59" s="332" t="s">
        <v>5</v>
      </c>
      <c r="B59" s="332"/>
      <c r="C59" s="332"/>
      <c r="D59" s="332"/>
      <c r="E59" s="332"/>
      <c r="F59" s="332"/>
      <c r="G59" s="23">
        <f>SUM(G58:G58)</f>
        <v>0</v>
      </c>
      <c r="H59" s="38"/>
      <c r="I59" s="24">
        <f>SUM(I58:I58)</f>
        <v>0</v>
      </c>
      <c r="J59" s="43"/>
    </row>
    <row r="60" spans="1:10" ht="12">
      <c r="A60" s="2"/>
      <c r="B60" s="2"/>
      <c r="C60" s="2"/>
      <c r="D60" s="2"/>
      <c r="E60" s="2"/>
      <c r="F60" s="2"/>
      <c r="G60" s="2"/>
      <c r="H60" s="1"/>
      <c r="I60" s="2"/>
      <c r="J60" s="2"/>
    </row>
    <row r="61" spans="1:10" ht="12">
      <c r="A61" s="52"/>
      <c r="B61" s="50" t="s">
        <v>15</v>
      </c>
      <c r="C61" s="50"/>
      <c r="D61" s="50"/>
      <c r="E61" s="50"/>
      <c r="F61" s="2"/>
      <c r="G61" s="2"/>
      <c r="H61" s="1"/>
      <c r="I61" s="2"/>
      <c r="J61" s="2"/>
    </row>
    <row r="62" spans="1:10" ht="12">
      <c r="A62" s="52"/>
      <c r="B62" s="50" t="s">
        <v>16</v>
      </c>
      <c r="C62" s="50"/>
      <c r="D62" s="50"/>
      <c r="E62" s="50"/>
      <c r="F62" s="2"/>
      <c r="G62" s="2"/>
      <c r="H62" s="1"/>
      <c r="I62" s="2"/>
      <c r="J62" s="2"/>
    </row>
    <row r="63" spans="1:10" ht="12">
      <c r="A63" s="52"/>
      <c r="B63" s="50" t="s">
        <v>17</v>
      </c>
      <c r="C63" s="50"/>
      <c r="D63" s="50"/>
      <c r="E63" s="50"/>
      <c r="F63" s="2"/>
      <c r="G63" s="2"/>
      <c r="H63" s="1"/>
      <c r="I63" s="2"/>
      <c r="J63" s="2"/>
    </row>
    <row r="64" spans="1:10" ht="12">
      <c r="A64" s="2"/>
      <c r="B64" s="2"/>
      <c r="C64" s="2"/>
      <c r="D64" s="2"/>
      <c r="E64" s="2"/>
      <c r="F64" s="2"/>
      <c r="G64" s="2"/>
      <c r="H64" s="1"/>
      <c r="I64" s="2"/>
      <c r="J64" s="2"/>
    </row>
    <row r="65" spans="1:10" ht="12">
      <c r="A65" s="52"/>
      <c r="B65" s="52"/>
      <c r="C65" s="52"/>
      <c r="D65" s="52"/>
      <c r="E65" s="52"/>
      <c r="F65" s="52"/>
      <c r="G65" s="2"/>
      <c r="H65" s="1"/>
      <c r="I65" s="2"/>
      <c r="J65" s="2"/>
    </row>
    <row r="66" spans="1:10" ht="13.5" thickBot="1">
      <c r="A66" s="52"/>
      <c r="B66" s="21" t="s">
        <v>386</v>
      </c>
      <c r="C66" s="52"/>
      <c r="D66" s="52"/>
      <c r="E66" s="52"/>
      <c r="F66" s="52"/>
      <c r="G66" s="2"/>
      <c r="H66" s="1"/>
      <c r="I66" s="2"/>
      <c r="J66" s="2"/>
    </row>
    <row r="67" spans="1:10" ht="57">
      <c r="A67" s="71" t="s">
        <v>0</v>
      </c>
      <c r="B67" s="72" t="s">
        <v>6</v>
      </c>
      <c r="C67" s="73" t="s">
        <v>7</v>
      </c>
      <c r="D67" s="73" t="s">
        <v>61</v>
      </c>
      <c r="E67" s="74" t="s">
        <v>1</v>
      </c>
      <c r="F67" s="75" t="s">
        <v>4</v>
      </c>
      <c r="G67" s="76" t="s">
        <v>3</v>
      </c>
      <c r="H67" s="77" t="s">
        <v>2</v>
      </c>
      <c r="I67" s="88" t="s">
        <v>8</v>
      </c>
      <c r="J67" s="79" t="s">
        <v>10</v>
      </c>
    </row>
    <row r="68" spans="1:10" ht="12">
      <c r="A68" s="186">
        <v>1</v>
      </c>
      <c r="B68" s="186">
        <v>2</v>
      </c>
      <c r="C68" s="186">
        <v>3</v>
      </c>
      <c r="D68" s="186">
        <v>4</v>
      </c>
      <c r="E68" s="186">
        <v>5</v>
      </c>
      <c r="F68" s="186">
        <v>6</v>
      </c>
      <c r="G68" s="187">
        <v>7</v>
      </c>
      <c r="H68" s="187">
        <v>8</v>
      </c>
      <c r="I68" s="186">
        <v>9</v>
      </c>
      <c r="J68" s="47">
        <v>10</v>
      </c>
    </row>
    <row r="69" spans="1:10" ht="19.5">
      <c r="A69" s="25">
        <v>1</v>
      </c>
      <c r="B69" s="103" t="s">
        <v>177</v>
      </c>
      <c r="C69" s="44"/>
      <c r="D69" s="104">
        <v>15</v>
      </c>
      <c r="E69" s="104" t="s">
        <v>35</v>
      </c>
      <c r="F69" s="16"/>
      <c r="G69" s="6">
        <f aca="true" t="shared" si="4" ref="G69:G79">F69*D69</f>
        <v>0</v>
      </c>
      <c r="H69" s="170">
        <v>8</v>
      </c>
      <c r="I69" s="6">
        <f aca="true" t="shared" si="5" ref="I69:I79">G69*1.08</f>
        <v>0</v>
      </c>
      <c r="J69" s="43"/>
    </row>
    <row r="70" spans="1:10" ht="12">
      <c r="A70" s="25">
        <v>2</v>
      </c>
      <c r="B70" s="105" t="s">
        <v>246</v>
      </c>
      <c r="C70" s="44"/>
      <c r="D70" s="106">
        <v>15</v>
      </c>
      <c r="E70" s="106" t="s">
        <v>35</v>
      </c>
      <c r="F70" s="16"/>
      <c r="G70" s="6">
        <f t="shared" si="4"/>
        <v>0</v>
      </c>
      <c r="H70" s="170">
        <v>8</v>
      </c>
      <c r="I70" s="6">
        <f t="shared" si="5"/>
        <v>0</v>
      </c>
      <c r="J70" s="43"/>
    </row>
    <row r="71" spans="1:10" ht="19.5">
      <c r="A71" s="25">
        <v>3</v>
      </c>
      <c r="B71" s="183" t="s">
        <v>178</v>
      </c>
      <c r="C71" s="44"/>
      <c r="D71" s="107">
        <v>3</v>
      </c>
      <c r="E71" s="108" t="s">
        <v>35</v>
      </c>
      <c r="F71" s="16"/>
      <c r="G71" s="6">
        <f t="shared" si="4"/>
        <v>0</v>
      </c>
      <c r="H71" s="170">
        <v>8</v>
      </c>
      <c r="I71" s="6">
        <f t="shared" si="5"/>
        <v>0</v>
      </c>
      <c r="J71" s="43"/>
    </row>
    <row r="72" spans="1:10" ht="12">
      <c r="A72" s="25">
        <v>4</v>
      </c>
      <c r="B72" s="183" t="s">
        <v>179</v>
      </c>
      <c r="C72" s="44"/>
      <c r="D72" s="107">
        <v>20</v>
      </c>
      <c r="E72" s="108" t="s">
        <v>35</v>
      </c>
      <c r="F72" s="16"/>
      <c r="G72" s="6">
        <f t="shared" si="4"/>
        <v>0</v>
      </c>
      <c r="H72" s="170">
        <v>8</v>
      </c>
      <c r="I72" s="6">
        <f t="shared" si="5"/>
        <v>0</v>
      </c>
      <c r="J72" s="43"/>
    </row>
    <row r="73" spans="1:10" ht="19.5">
      <c r="A73" s="25">
        <v>5</v>
      </c>
      <c r="B73" s="183" t="s">
        <v>180</v>
      </c>
      <c r="C73" s="44"/>
      <c r="D73" s="107">
        <v>20</v>
      </c>
      <c r="E73" s="108" t="s">
        <v>35</v>
      </c>
      <c r="F73" s="16"/>
      <c r="G73" s="6">
        <f t="shared" si="4"/>
        <v>0</v>
      </c>
      <c r="H73" s="170">
        <v>8</v>
      </c>
      <c r="I73" s="6">
        <f t="shared" si="5"/>
        <v>0</v>
      </c>
      <c r="J73" s="43"/>
    </row>
    <row r="74" spans="1:10" ht="19.5">
      <c r="A74" s="25">
        <v>6</v>
      </c>
      <c r="B74" s="183" t="s">
        <v>181</v>
      </c>
      <c r="C74" s="44"/>
      <c r="D74" s="107">
        <v>5</v>
      </c>
      <c r="E74" s="108" t="s">
        <v>35</v>
      </c>
      <c r="F74" s="16"/>
      <c r="G74" s="6">
        <f t="shared" si="4"/>
        <v>0</v>
      </c>
      <c r="H74" s="170">
        <v>8</v>
      </c>
      <c r="I74" s="6">
        <f t="shared" si="5"/>
        <v>0</v>
      </c>
      <c r="J74" s="43"/>
    </row>
    <row r="75" spans="1:10" ht="12">
      <c r="A75" s="171">
        <v>7</v>
      </c>
      <c r="B75" s="183" t="s">
        <v>182</v>
      </c>
      <c r="C75" s="45"/>
      <c r="D75" s="107">
        <v>10</v>
      </c>
      <c r="E75" s="108" t="s">
        <v>35</v>
      </c>
      <c r="F75" s="16"/>
      <c r="G75" s="6">
        <f t="shared" si="4"/>
        <v>0</v>
      </c>
      <c r="H75" s="170">
        <v>8</v>
      </c>
      <c r="I75" s="6">
        <f t="shared" si="5"/>
        <v>0</v>
      </c>
      <c r="J75" s="43"/>
    </row>
    <row r="76" spans="1:10" ht="12">
      <c r="A76" s="171">
        <v>8</v>
      </c>
      <c r="B76" s="183" t="s">
        <v>183</v>
      </c>
      <c r="C76" s="85"/>
      <c r="D76" s="107">
        <v>10</v>
      </c>
      <c r="E76" s="108" t="s">
        <v>35</v>
      </c>
      <c r="F76" s="16"/>
      <c r="G76" s="6">
        <f t="shared" si="4"/>
        <v>0</v>
      </c>
      <c r="H76" s="170">
        <v>8</v>
      </c>
      <c r="I76" s="6">
        <f t="shared" si="5"/>
        <v>0</v>
      </c>
      <c r="J76" s="86"/>
    </row>
    <row r="77" spans="1:10" ht="12">
      <c r="A77" s="171">
        <v>9</v>
      </c>
      <c r="B77" s="188" t="s">
        <v>184</v>
      </c>
      <c r="C77" s="45"/>
      <c r="D77" s="107">
        <v>10</v>
      </c>
      <c r="E77" s="108" t="s">
        <v>35</v>
      </c>
      <c r="F77" s="16"/>
      <c r="G77" s="6">
        <f t="shared" si="4"/>
        <v>0</v>
      </c>
      <c r="H77" s="170">
        <v>8</v>
      </c>
      <c r="I77" s="6">
        <f t="shared" si="5"/>
        <v>0</v>
      </c>
      <c r="J77" s="86"/>
    </row>
    <row r="78" spans="1:10" ht="12">
      <c r="A78" s="171">
        <f>A77+1</f>
        <v>10</v>
      </c>
      <c r="B78" s="188" t="s">
        <v>185</v>
      </c>
      <c r="C78" s="85"/>
      <c r="D78" s="107">
        <v>20</v>
      </c>
      <c r="E78" s="108" t="s">
        <v>52</v>
      </c>
      <c r="F78" s="16"/>
      <c r="G78" s="6">
        <f t="shared" si="4"/>
        <v>0</v>
      </c>
      <c r="H78" s="170">
        <v>8</v>
      </c>
      <c r="I78" s="6">
        <f t="shared" si="5"/>
        <v>0</v>
      </c>
      <c r="J78" s="86"/>
    </row>
    <row r="79" spans="1:10" ht="12">
      <c r="A79" s="171">
        <v>11</v>
      </c>
      <c r="B79" s="188" t="s">
        <v>186</v>
      </c>
      <c r="C79" s="85"/>
      <c r="D79" s="106">
        <v>20</v>
      </c>
      <c r="E79" s="106" t="s">
        <v>35</v>
      </c>
      <c r="F79" s="16"/>
      <c r="G79" s="6">
        <f t="shared" si="4"/>
        <v>0</v>
      </c>
      <c r="H79" s="170">
        <v>8</v>
      </c>
      <c r="I79" s="6">
        <f t="shared" si="5"/>
        <v>0</v>
      </c>
      <c r="J79" s="86"/>
    </row>
    <row r="80" spans="1:10" ht="12.75" thickBot="1">
      <c r="A80" s="332" t="s">
        <v>5</v>
      </c>
      <c r="B80" s="332"/>
      <c r="C80" s="332"/>
      <c r="D80" s="332"/>
      <c r="E80" s="332"/>
      <c r="F80" s="332"/>
      <c r="G80" s="23">
        <f>SUM(G69:G79)</f>
        <v>0</v>
      </c>
      <c r="H80" s="38"/>
      <c r="I80" s="24">
        <f>SUM(I69:I79)</f>
        <v>0</v>
      </c>
      <c r="J80" s="43"/>
    </row>
    <row r="81" spans="1:10" ht="12">
      <c r="A81" s="52"/>
      <c r="B81" s="52"/>
      <c r="C81" s="52"/>
      <c r="D81" s="52"/>
      <c r="E81" s="52"/>
      <c r="F81" s="52"/>
      <c r="G81" s="2"/>
      <c r="H81" s="1"/>
      <c r="I81" s="2"/>
      <c r="J81" s="2"/>
    </row>
    <row r="82" spans="1:10" ht="12">
      <c r="A82" s="52"/>
      <c r="B82" s="347" t="s">
        <v>187</v>
      </c>
      <c r="C82" s="347"/>
      <c r="D82" s="347"/>
      <c r="E82" s="347"/>
      <c r="F82" s="347"/>
      <c r="G82" s="347"/>
      <c r="H82" s="347"/>
      <c r="I82" s="347"/>
      <c r="J82" s="2"/>
    </row>
    <row r="83" spans="1:10" ht="12">
      <c r="A83" s="52"/>
      <c r="B83" s="347"/>
      <c r="C83" s="347"/>
      <c r="D83" s="347"/>
      <c r="E83" s="347"/>
      <c r="F83" s="347"/>
      <c r="G83" s="347"/>
      <c r="H83" s="347"/>
      <c r="I83" s="347"/>
      <c r="J83" s="2"/>
    </row>
    <row r="84" spans="1:10" ht="12.75">
      <c r="A84" s="52"/>
      <c r="B84" s="109"/>
      <c r="C84" s="109"/>
      <c r="D84" s="109"/>
      <c r="E84" s="110"/>
      <c r="F84" s="21"/>
      <c r="G84" s="21"/>
      <c r="H84" s="21"/>
      <c r="I84" s="111"/>
      <c r="J84" s="2"/>
    </row>
    <row r="85" spans="1:10" ht="12">
      <c r="A85" s="52"/>
      <c r="B85" s="50" t="s">
        <v>15</v>
      </c>
      <c r="C85" s="50"/>
      <c r="D85" s="50"/>
      <c r="E85" s="50"/>
      <c r="F85" s="52"/>
      <c r="G85" s="2"/>
      <c r="H85" s="1"/>
      <c r="I85" s="2"/>
      <c r="J85" s="2"/>
    </row>
    <row r="86" spans="1:10" ht="12">
      <c r="A86" s="52"/>
      <c r="B86" s="50" t="s">
        <v>16</v>
      </c>
      <c r="C86" s="50"/>
      <c r="D86" s="50"/>
      <c r="E86" s="50"/>
      <c r="F86" s="52"/>
      <c r="G86" s="2"/>
      <c r="H86" s="1"/>
      <c r="I86" s="2"/>
      <c r="J86" s="2"/>
    </row>
    <row r="87" spans="1:10" ht="12">
      <c r="A87" s="52"/>
      <c r="B87" s="50" t="s">
        <v>17</v>
      </c>
      <c r="C87" s="50"/>
      <c r="D87" s="50"/>
      <c r="E87" s="50"/>
      <c r="F87" s="52"/>
      <c r="G87" s="2"/>
      <c r="H87" s="1"/>
      <c r="I87" s="2"/>
      <c r="J87" s="2"/>
    </row>
    <row r="88" spans="1:10" ht="12">
      <c r="A88" s="52"/>
      <c r="B88" s="52"/>
      <c r="C88" s="52"/>
      <c r="D88" s="52"/>
      <c r="E88" s="52"/>
      <c r="F88" s="52"/>
      <c r="G88" s="2"/>
      <c r="H88" s="1"/>
      <c r="I88" s="2"/>
      <c r="J88" s="2"/>
    </row>
    <row r="89" spans="1:10" ht="12">
      <c r="A89" s="2"/>
      <c r="B89" s="2"/>
      <c r="C89" s="2"/>
      <c r="D89" s="2"/>
      <c r="E89" s="2"/>
      <c r="F89" s="2"/>
      <c r="G89" s="2"/>
      <c r="H89" s="1"/>
      <c r="I89" s="2"/>
      <c r="J89" s="2"/>
    </row>
    <row r="90" spans="1:10" ht="13.5" thickBot="1">
      <c r="A90" s="2"/>
      <c r="B90" s="21" t="s">
        <v>387</v>
      </c>
      <c r="C90" s="2"/>
      <c r="D90" s="2"/>
      <c r="E90" s="2"/>
      <c r="F90" s="2"/>
      <c r="G90" s="2"/>
      <c r="H90" s="1"/>
      <c r="I90" s="2"/>
      <c r="J90" s="2"/>
    </row>
    <row r="91" spans="1:10" ht="57">
      <c r="A91" s="71" t="s">
        <v>0</v>
      </c>
      <c r="B91" s="72" t="s">
        <v>6</v>
      </c>
      <c r="C91" s="73" t="s">
        <v>7</v>
      </c>
      <c r="D91" s="73" t="s">
        <v>61</v>
      </c>
      <c r="E91" s="74" t="s">
        <v>1</v>
      </c>
      <c r="F91" s="75" t="s">
        <v>4</v>
      </c>
      <c r="G91" s="76" t="s">
        <v>3</v>
      </c>
      <c r="H91" s="77" t="s">
        <v>2</v>
      </c>
      <c r="I91" s="88" t="s">
        <v>8</v>
      </c>
      <c r="J91" s="79" t="s">
        <v>10</v>
      </c>
    </row>
    <row r="92" spans="1:10" ht="12">
      <c r="A92" s="186">
        <v>1</v>
      </c>
      <c r="B92" s="186">
        <v>2</v>
      </c>
      <c r="C92" s="186">
        <v>3</v>
      </c>
      <c r="D92" s="186">
        <v>4</v>
      </c>
      <c r="E92" s="186">
        <v>5</v>
      </c>
      <c r="F92" s="186">
        <v>6</v>
      </c>
      <c r="G92" s="187">
        <v>7</v>
      </c>
      <c r="H92" s="187">
        <v>8</v>
      </c>
      <c r="I92" s="186">
        <v>9</v>
      </c>
      <c r="J92" s="47">
        <v>10</v>
      </c>
    </row>
    <row r="93" spans="1:10" ht="19.5">
      <c r="A93" s="25">
        <v>1</v>
      </c>
      <c r="B93" s="189" t="s">
        <v>188</v>
      </c>
      <c r="C93" s="44"/>
      <c r="D93" s="190">
        <v>4</v>
      </c>
      <c r="E93" s="191" t="s">
        <v>52</v>
      </c>
      <c r="F93" s="16"/>
      <c r="G93" s="6">
        <f>F93*D93</f>
        <v>0</v>
      </c>
      <c r="H93" s="170">
        <v>8</v>
      </c>
      <c r="I93" s="6">
        <f>G93*1.08</f>
        <v>0</v>
      </c>
      <c r="J93" s="43"/>
    </row>
    <row r="94" spans="1:10" ht="12.75" thickBot="1">
      <c r="A94" s="332" t="s">
        <v>5</v>
      </c>
      <c r="B94" s="332"/>
      <c r="C94" s="332"/>
      <c r="D94" s="332"/>
      <c r="E94" s="332"/>
      <c r="F94" s="332"/>
      <c r="G94" s="23">
        <f>SUM(G93:G93)</f>
        <v>0</v>
      </c>
      <c r="H94" s="38"/>
      <c r="I94" s="24">
        <f>SUM(I93:I93)</f>
        <v>0</v>
      </c>
      <c r="J94" s="43"/>
    </row>
    <row r="95" spans="1:10" ht="12">
      <c r="A95" s="2"/>
      <c r="B95" s="2"/>
      <c r="C95" s="2"/>
      <c r="D95" s="2"/>
      <c r="E95" s="2"/>
      <c r="F95" s="2"/>
      <c r="G95" s="2"/>
      <c r="H95" s="1"/>
      <c r="I95" s="2"/>
      <c r="J95" s="2"/>
    </row>
    <row r="96" spans="1:10" ht="12">
      <c r="A96" s="52"/>
      <c r="B96" s="50" t="s">
        <v>15</v>
      </c>
      <c r="C96" s="50"/>
      <c r="D96" s="50"/>
      <c r="E96" s="50"/>
      <c r="F96" s="52"/>
      <c r="G96" s="2"/>
      <c r="H96" s="1"/>
      <c r="I96" s="2"/>
      <c r="J96" s="2"/>
    </row>
    <row r="97" spans="1:10" ht="12">
      <c r="A97" s="52"/>
      <c r="B97" s="50" t="s">
        <v>16</v>
      </c>
      <c r="C97" s="50"/>
      <c r="D97" s="50"/>
      <c r="E97" s="50"/>
      <c r="F97" s="52"/>
      <c r="G97" s="2"/>
      <c r="H97" s="1"/>
      <c r="I97" s="2"/>
      <c r="J97" s="2"/>
    </row>
    <row r="98" spans="1:10" ht="12">
      <c r="A98" s="52"/>
      <c r="B98" s="50" t="s">
        <v>17</v>
      </c>
      <c r="C98" s="50"/>
      <c r="D98" s="50"/>
      <c r="E98" s="50"/>
      <c r="F98" s="52"/>
      <c r="G98" s="2"/>
      <c r="H98" s="1"/>
      <c r="I98" s="2"/>
      <c r="J98" s="2"/>
    </row>
    <row r="99" spans="1:10" ht="12">
      <c r="A99" s="52"/>
      <c r="B99" s="52"/>
      <c r="C99" s="52"/>
      <c r="D99" s="52"/>
      <c r="E99" s="52"/>
      <c r="F99" s="52"/>
      <c r="G99" s="2"/>
      <c r="H99" s="1"/>
      <c r="I99" s="2"/>
      <c r="J99" s="2"/>
    </row>
    <row r="100" spans="1:10" ht="12">
      <c r="A100" s="52"/>
      <c r="B100" s="52"/>
      <c r="C100" s="52"/>
      <c r="D100" s="52"/>
      <c r="E100" s="52"/>
      <c r="F100" s="52"/>
      <c r="G100" s="2"/>
      <c r="H100" s="1"/>
      <c r="I100" s="2"/>
      <c r="J100" s="2"/>
    </row>
    <row r="101" spans="1:10" ht="13.5" thickBot="1">
      <c r="A101" s="52"/>
      <c r="B101" s="21" t="s">
        <v>388</v>
      </c>
      <c r="C101" s="52"/>
      <c r="D101" s="52"/>
      <c r="E101" s="52"/>
      <c r="F101" s="52"/>
      <c r="G101" s="2"/>
      <c r="H101" s="1"/>
      <c r="I101" s="2"/>
      <c r="J101" s="2"/>
    </row>
    <row r="102" spans="1:10" ht="57">
      <c r="A102" s="71" t="s">
        <v>0</v>
      </c>
      <c r="B102" s="72" t="s">
        <v>6</v>
      </c>
      <c r="C102" s="73" t="s">
        <v>7</v>
      </c>
      <c r="D102" s="73" t="s">
        <v>61</v>
      </c>
      <c r="E102" s="74" t="s">
        <v>1</v>
      </c>
      <c r="F102" s="75" t="s">
        <v>4</v>
      </c>
      <c r="G102" s="76" t="s">
        <v>3</v>
      </c>
      <c r="H102" s="77" t="s">
        <v>2</v>
      </c>
      <c r="I102" s="88" t="s">
        <v>8</v>
      </c>
      <c r="J102" s="79" t="s">
        <v>10</v>
      </c>
    </row>
    <row r="103" spans="1:10" ht="12">
      <c r="A103" s="186">
        <v>1</v>
      </c>
      <c r="B103" s="186">
        <v>2</v>
      </c>
      <c r="C103" s="186">
        <v>3</v>
      </c>
      <c r="D103" s="186">
        <v>4</v>
      </c>
      <c r="E103" s="186">
        <v>5</v>
      </c>
      <c r="F103" s="186">
        <v>6</v>
      </c>
      <c r="G103" s="187">
        <v>7</v>
      </c>
      <c r="H103" s="187">
        <v>8</v>
      </c>
      <c r="I103" s="186">
        <v>9</v>
      </c>
      <c r="J103" s="47">
        <v>10</v>
      </c>
    </row>
    <row r="104" spans="1:10" ht="19.5">
      <c r="A104" s="166">
        <v>1</v>
      </c>
      <c r="B104" s="188" t="s">
        <v>189</v>
      </c>
      <c r="C104" s="166"/>
      <c r="D104" s="166">
        <v>3</v>
      </c>
      <c r="E104" s="182" t="s">
        <v>52</v>
      </c>
      <c r="F104" s="16"/>
      <c r="G104" s="6">
        <f>F104*D104</f>
        <v>0</v>
      </c>
      <c r="H104" s="192">
        <v>8</v>
      </c>
      <c r="I104" s="6">
        <f>G104*1.08</f>
        <v>0</v>
      </c>
      <c r="J104" s="83"/>
    </row>
    <row r="105" spans="1:10" ht="30">
      <c r="A105" s="166">
        <v>2</v>
      </c>
      <c r="B105" s="188" t="s">
        <v>190</v>
      </c>
      <c r="C105" s="166"/>
      <c r="D105" s="166">
        <v>100</v>
      </c>
      <c r="E105" s="182" t="s">
        <v>52</v>
      </c>
      <c r="F105" s="16"/>
      <c r="G105" s="6">
        <f>F105*D105</f>
        <v>0</v>
      </c>
      <c r="H105" s="192">
        <v>8</v>
      </c>
      <c r="I105" s="6">
        <f>G105*1.08</f>
        <v>0</v>
      </c>
      <c r="J105" s="83"/>
    </row>
    <row r="106" spans="1:10" ht="19.5">
      <c r="A106" s="166">
        <v>3</v>
      </c>
      <c r="B106" s="188" t="s">
        <v>191</v>
      </c>
      <c r="C106" s="166"/>
      <c r="D106" s="166">
        <v>40</v>
      </c>
      <c r="E106" s="182" t="s">
        <v>52</v>
      </c>
      <c r="F106" s="16"/>
      <c r="G106" s="6">
        <f>F106*D106</f>
        <v>0</v>
      </c>
      <c r="H106" s="192">
        <v>8</v>
      </c>
      <c r="I106" s="6">
        <f>G106*1.08</f>
        <v>0</v>
      </c>
      <c r="J106" s="83"/>
    </row>
    <row r="107" spans="1:10" ht="19.5">
      <c r="A107" s="25">
        <v>4</v>
      </c>
      <c r="B107" s="188" t="s">
        <v>192</v>
      </c>
      <c r="C107" s="44"/>
      <c r="D107" s="112">
        <v>3</v>
      </c>
      <c r="E107" s="5" t="s">
        <v>52</v>
      </c>
      <c r="F107" s="16"/>
      <c r="G107" s="6">
        <f>F107*D107</f>
        <v>0</v>
      </c>
      <c r="H107" s="170">
        <v>8</v>
      </c>
      <c r="I107" s="6">
        <f>G107*1.08</f>
        <v>0</v>
      </c>
      <c r="J107" s="43"/>
    </row>
    <row r="108" spans="1:10" ht="12.75" thickBot="1">
      <c r="A108" s="332"/>
      <c r="B108" s="332"/>
      <c r="C108" s="332"/>
      <c r="D108" s="332"/>
      <c r="E108" s="332"/>
      <c r="F108" s="332"/>
      <c r="G108" s="23">
        <f>SUM(G104:G107)</f>
        <v>0</v>
      </c>
      <c r="H108" s="38"/>
      <c r="I108" s="24">
        <f>SUM(I104:I107)</f>
        <v>0</v>
      </c>
      <c r="J108" s="43"/>
    </row>
    <row r="109" spans="1:10" ht="12">
      <c r="A109" s="184"/>
      <c r="B109" s="184"/>
      <c r="C109" s="184"/>
      <c r="D109" s="184"/>
      <c r="E109" s="184"/>
      <c r="F109" s="184"/>
      <c r="G109" s="185"/>
      <c r="H109" s="185"/>
      <c r="I109" s="193"/>
      <c r="J109" s="15"/>
    </row>
    <row r="110" spans="1:10" ht="12">
      <c r="A110" s="52"/>
      <c r="B110" s="50" t="s">
        <v>15</v>
      </c>
      <c r="C110" s="50"/>
      <c r="D110" s="50"/>
      <c r="E110" s="50"/>
      <c r="F110" s="52"/>
      <c r="G110" s="2"/>
      <c r="H110" s="1"/>
      <c r="I110" s="2"/>
      <c r="J110" s="2"/>
    </row>
    <row r="111" spans="1:10" ht="12">
      <c r="A111" s="52"/>
      <c r="B111" s="50" t="s">
        <v>16</v>
      </c>
      <c r="C111" s="50"/>
      <c r="D111" s="50"/>
      <c r="E111" s="50"/>
      <c r="F111" s="52"/>
      <c r="G111" s="2"/>
      <c r="H111" s="1"/>
      <c r="I111" s="2"/>
      <c r="J111" s="2"/>
    </row>
    <row r="112" spans="1:10" ht="12">
      <c r="A112" s="52"/>
      <c r="B112" s="50" t="s">
        <v>17</v>
      </c>
      <c r="C112" s="50"/>
      <c r="D112" s="50"/>
      <c r="E112" s="50"/>
      <c r="F112" s="52"/>
      <c r="G112" s="2"/>
      <c r="H112" s="1"/>
      <c r="I112" s="2"/>
      <c r="J112" s="2"/>
    </row>
    <row r="113" spans="1:10" ht="12">
      <c r="A113" s="2"/>
      <c r="B113" s="2"/>
      <c r="C113" s="2"/>
      <c r="D113" s="2"/>
      <c r="E113" s="2"/>
      <c r="F113" s="2"/>
      <c r="G113" s="2"/>
      <c r="H113" s="1"/>
      <c r="I113" s="2"/>
      <c r="J113" s="2"/>
    </row>
    <row r="114" spans="1:10" ht="12">
      <c r="A114" s="2"/>
      <c r="B114" s="2"/>
      <c r="C114" s="2"/>
      <c r="D114" s="2"/>
      <c r="E114" s="2"/>
      <c r="F114" s="2"/>
      <c r="G114" s="2"/>
      <c r="H114" s="1"/>
      <c r="I114" s="2"/>
      <c r="J114" s="2"/>
    </row>
    <row r="115" spans="1:10" ht="13.5" thickBot="1">
      <c r="A115" s="2"/>
      <c r="B115" s="21" t="s">
        <v>389</v>
      </c>
      <c r="C115" s="2"/>
      <c r="D115" s="2"/>
      <c r="E115" s="2"/>
      <c r="F115" s="2"/>
      <c r="G115" s="2"/>
      <c r="H115" s="1"/>
      <c r="I115" s="2"/>
      <c r="J115" s="2"/>
    </row>
    <row r="116" spans="1:10" ht="57">
      <c r="A116" s="71" t="s">
        <v>0</v>
      </c>
      <c r="B116" s="72" t="s">
        <v>6</v>
      </c>
      <c r="C116" s="73" t="s">
        <v>7</v>
      </c>
      <c r="D116" s="73" t="s">
        <v>61</v>
      </c>
      <c r="E116" s="74" t="s">
        <v>1</v>
      </c>
      <c r="F116" s="75" t="s">
        <v>4</v>
      </c>
      <c r="G116" s="76" t="s">
        <v>3</v>
      </c>
      <c r="H116" s="77" t="s">
        <v>2</v>
      </c>
      <c r="I116" s="88" t="s">
        <v>8</v>
      </c>
      <c r="J116" s="79" t="s">
        <v>10</v>
      </c>
    </row>
    <row r="117" spans="1:10" ht="12">
      <c r="A117" s="186">
        <v>1</v>
      </c>
      <c r="B117" s="186">
        <v>2</v>
      </c>
      <c r="C117" s="186">
        <v>3</v>
      </c>
      <c r="D117" s="186">
        <v>4</v>
      </c>
      <c r="E117" s="186">
        <v>5</v>
      </c>
      <c r="F117" s="186">
        <v>6</v>
      </c>
      <c r="G117" s="187">
        <v>7</v>
      </c>
      <c r="H117" s="187">
        <v>8</v>
      </c>
      <c r="I117" s="186">
        <v>9</v>
      </c>
      <c r="J117" s="47">
        <v>10</v>
      </c>
    </row>
    <row r="118" spans="1:10" ht="69">
      <c r="A118" s="25">
        <v>1</v>
      </c>
      <c r="B118" s="4" t="s">
        <v>193</v>
      </c>
      <c r="C118" s="44"/>
      <c r="D118" s="5">
        <v>240</v>
      </c>
      <c r="E118" s="5" t="s">
        <v>52</v>
      </c>
      <c r="F118" s="16"/>
      <c r="G118" s="6">
        <f>F118*D118</f>
        <v>0</v>
      </c>
      <c r="H118" s="170">
        <v>8</v>
      </c>
      <c r="I118" s="6">
        <f>G118*1.08</f>
        <v>0</v>
      </c>
      <c r="J118" s="43"/>
    </row>
    <row r="119" spans="1:10" ht="12.75" thickBot="1">
      <c r="A119" s="332" t="s">
        <v>5</v>
      </c>
      <c r="B119" s="332"/>
      <c r="C119" s="332"/>
      <c r="D119" s="332"/>
      <c r="E119" s="332"/>
      <c r="F119" s="332"/>
      <c r="G119" s="23">
        <f>SUM(G118:G118)</f>
        <v>0</v>
      </c>
      <c r="H119" s="38"/>
      <c r="I119" s="24">
        <f>SUM(I118:I118)</f>
        <v>0</v>
      </c>
      <c r="J119" s="43"/>
    </row>
    <row r="120" spans="1:10" ht="12">
      <c r="A120" s="2"/>
      <c r="B120" s="2"/>
      <c r="C120" s="2"/>
      <c r="D120" s="2"/>
      <c r="E120" s="2"/>
      <c r="F120" s="2"/>
      <c r="G120" s="2"/>
      <c r="H120" s="1"/>
      <c r="I120" s="2"/>
      <c r="J120" s="2"/>
    </row>
    <row r="121" spans="1:10" ht="12">
      <c r="A121" s="52"/>
      <c r="B121" s="50" t="s">
        <v>15</v>
      </c>
      <c r="C121" s="50"/>
      <c r="D121" s="50"/>
      <c r="E121" s="50"/>
      <c r="F121" s="52"/>
      <c r="G121" s="2"/>
      <c r="H121" s="1"/>
      <c r="I121" s="2"/>
      <c r="J121" s="2"/>
    </row>
    <row r="122" spans="1:10" ht="12">
      <c r="A122" s="52"/>
      <c r="B122" s="50" t="s">
        <v>16</v>
      </c>
      <c r="C122" s="50"/>
      <c r="D122" s="50"/>
      <c r="E122" s="50"/>
      <c r="F122" s="52"/>
      <c r="G122" s="2"/>
      <c r="H122" s="1"/>
      <c r="I122" s="2"/>
      <c r="J122" s="2"/>
    </row>
    <row r="123" spans="1:10" ht="12">
      <c r="A123" s="52"/>
      <c r="B123" s="50" t="s">
        <v>17</v>
      </c>
      <c r="C123" s="50"/>
      <c r="D123" s="50"/>
      <c r="E123" s="50"/>
      <c r="F123" s="52"/>
      <c r="G123" s="2"/>
      <c r="H123" s="1"/>
      <c r="I123" s="2"/>
      <c r="J123" s="2"/>
    </row>
    <row r="124" spans="1:10" ht="12">
      <c r="A124" s="52"/>
      <c r="B124" s="52"/>
      <c r="C124" s="52"/>
      <c r="D124" s="52"/>
      <c r="E124" s="52"/>
      <c r="F124" s="52"/>
      <c r="G124" s="2"/>
      <c r="H124" s="1"/>
      <c r="I124" s="2"/>
      <c r="J124" s="2"/>
    </row>
    <row r="125" spans="1:10" ht="12">
      <c r="A125" s="52"/>
      <c r="B125" s="52"/>
      <c r="C125" s="52"/>
      <c r="D125" s="52"/>
      <c r="E125" s="52"/>
      <c r="F125" s="52"/>
      <c r="G125" s="2"/>
      <c r="H125" s="1"/>
      <c r="I125" s="2"/>
      <c r="J125" s="2"/>
    </row>
    <row r="126" spans="1:10" ht="13.5" thickBot="1">
      <c r="A126" s="52"/>
      <c r="B126" s="21" t="s">
        <v>390</v>
      </c>
      <c r="C126" s="52"/>
      <c r="D126" s="52"/>
      <c r="E126" s="52"/>
      <c r="F126" s="52"/>
      <c r="G126" s="2"/>
      <c r="H126" s="1"/>
      <c r="I126" s="2"/>
      <c r="J126" s="2"/>
    </row>
    <row r="127" spans="1:10" ht="57">
      <c r="A127" s="71" t="s">
        <v>0</v>
      </c>
      <c r="B127" s="72" t="s">
        <v>6</v>
      </c>
      <c r="C127" s="73" t="s">
        <v>7</v>
      </c>
      <c r="D127" s="73" t="s">
        <v>61</v>
      </c>
      <c r="E127" s="74" t="s">
        <v>1</v>
      </c>
      <c r="F127" s="75" t="s">
        <v>4</v>
      </c>
      <c r="G127" s="76" t="s">
        <v>3</v>
      </c>
      <c r="H127" s="77" t="s">
        <v>2</v>
      </c>
      <c r="I127" s="88" t="s">
        <v>8</v>
      </c>
      <c r="J127" s="79" t="s">
        <v>10</v>
      </c>
    </row>
    <row r="128" spans="1:10" ht="12">
      <c r="A128" s="186">
        <v>1</v>
      </c>
      <c r="B128" s="186">
        <v>2</v>
      </c>
      <c r="C128" s="186">
        <v>3</v>
      </c>
      <c r="D128" s="186">
        <v>4</v>
      </c>
      <c r="E128" s="186">
        <v>5</v>
      </c>
      <c r="F128" s="186">
        <v>6</v>
      </c>
      <c r="G128" s="187">
        <v>7</v>
      </c>
      <c r="H128" s="187">
        <v>8</v>
      </c>
      <c r="I128" s="186">
        <v>9</v>
      </c>
      <c r="J128" s="47">
        <v>10</v>
      </c>
    </row>
    <row r="129" spans="1:10" ht="229.5">
      <c r="A129" s="166">
        <v>1</v>
      </c>
      <c r="B129" s="194" t="s">
        <v>194</v>
      </c>
      <c r="C129" s="166"/>
      <c r="D129" s="195">
        <v>250</v>
      </c>
      <c r="E129" s="195" t="s">
        <v>11</v>
      </c>
      <c r="F129" s="166"/>
      <c r="G129" s="6">
        <f>F129*D129</f>
        <v>0</v>
      </c>
      <c r="H129" s="170">
        <v>23</v>
      </c>
      <c r="I129" s="6">
        <f>G129*1.23</f>
        <v>0</v>
      </c>
      <c r="J129" s="83"/>
    </row>
    <row r="130" spans="1:10" ht="12.75" thickBot="1">
      <c r="A130" s="332" t="s">
        <v>5</v>
      </c>
      <c r="B130" s="332"/>
      <c r="C130" s="332"/>
      <c r="D130" s="332"/>
      <c r="E130" s="332"/>
      <c r="F130" s="332"/>
      <c r="G130" s="23">
        <f>SUM(G129)</f>
        <v>0</v>
      </c>
      <c r="H130" s="38"/>
      <c r="I130" s="24">
        <f>SUM(I129)</f>
        <v>0</v>
      </c>
      <c r="J130" s="43"/>
    </row>
    <row r="131" spans="1:10" ht="12">
      <c r="A131" s="52"/>
      <c r="B131" s="50" t="s">
        <v>15</v>
      </c>
      <c r="C131" s="50"/>
      <c r="D131" s="50"/>
      <c r="E131" s="50"/>
      <c r="F131" s="52"/>
      <c r="G131" s="2"/>
      <c r="H131" s="1"/>
      <c r="I131" s="2"/>
      <c r="J131" s="2"/>
    </row>
    <row r="132" spans="1:10" ht="12">
      <c r="A132" s="52"/>
      <c r="B132" s="50" t="s">
        <v>16</v>
      </c>
      <c r="C132" s="50"/>
      <c r="D132" s="50"/>
      <c r="E132" s="50"/>
      <c r="F132" s="52"/>
      <c r="G132" s="2"/>
      <c r="H132" s="1"/>
      <c r="I132" s="2"/>
      <c r="J132" s="2"/>
    </row>
    <row r="133" spans="1:10" ht="12">
      <c r="A133" s="52"/>
      <c r="B133" s="50" t="s">
        <v>17</v>
      </c>
      <c r="C133" s="50"/>
      <c r="D133" s="50"/>
      <c r="E133" s="50"/>
      <c r="F133" s="52"/>
      <c r="G133" s="2"/>
      <c r="H133" s="1"/>
      <c r="I133" s="2"/>
      <c r="J133" s="2"/>
    </row>
    <row r="134" spans="1:10" ht="12">
      <c r="A134" s="2"/>
      <c r="B134" s="2"/>
      <c r="C134" s="2"/>
      <c r="D134" s="2"/>
      <c r="E134" s="2"/>
      <c r="F134" s="2"/>
      <c r="G134" s="2"/>
      <c r="H134" s="1"/>
      <c r="I134" s="2"/>
      <c r="J134" s="2"/>
    </row>
    <row r="135" spans="1:10" ht="12">
      <c r="A135" s="2"/>
      <c r="B135" s="2"/>
      <c r="C135" s="2"/>
      <c r="D135" s="2"/>
      <c r="E135" s="2"/>
      <c r="F135" s="2"/>
      <c r="G135" s="2"/>
      <c r="H135" s="1"/>
      <c r="I135" s="2"/>
      <c r="J135" s="2"/>
    </row>
    <row r="136" spans="1:10" ht="13.5" thickBot="1">
      <c r="A136" s="2"/>
      <c r="B136" s="21" t="s">
        <v>391</v>
      </c>
      <c r="C136" s="2"/>
      <c r="D136" s="2"/>
      <c r="E136" s="2"/>
      <c r="F136" s="2"/>
      <c r="G136" s="2"/>
      <c r="H136" s="1"/>
      <c r="I136" s="2"/>
      <c r="J136" s="2"/>
    </row>
    <row r="137" spans="1:10" ht="57">
      <c r="A137" s="71" t="s">
        <v>0</v>
      </c>
      <c r="B137" s="72" t="s">
        <v>6</v>
      </c>
      <c r="C137" s="73" t="s">
        <v>7</v>
      </c>
      <c r="D137" s="73" t="s">
        <v>61</v>
      </c>
      <c r="E137" s="74" t="s">
        <v>1</v>
      </c>
      <c r="F137" s="75" t="s">
        <v>4</v>
      </c>
      <c r="G137" s="76" t="s">
        <v>3</v>
      </c>
      <c r="H137" s="77" t="s">
        <v>2</v>
      </c>
      <c r="I137" s="88" t="s">
        <v>8</v>
      </c>
      <c r="J137" s="79" t="s">
        <v>10</v>
      </c>
    </row>
    <row r="138" spans="1:10" ht="12">
      <c r="A138" s="186">
        <v>1</v>
      </c>
      <c r="B138" s="186">
        <v>2</v>
      </c>
      <c r="C138" s="186">
        <v>3</v>
      </c>
      <c r="D138" s="186">
        <v>4</v>
      </c>
      <c r="E138" s="186">
        <v>5</v>
      </c>
      <c r="F138" s="186">
        <v>6</v>
      </c>
      <c r="G138" s="187">
        <v>7</v>
      </c>
      <c r="H138" s="187">
        <v>8</v>
      </c>
      <c r="I138" s="186">
        <v>9</v>
      </c>
      <c r="J138" s="47">
        <v>10</v>
      </c>
    </row>
    <row r="139" spans="1:10" ht="316.5" customHeight="1">
      <c r="A139" s="25">
        <v>1</v>
      </c>
      <c r="B139" s="4" t="s">
        <v>195</v>
      </c>
      <c r="C139" s="44"/>
      <c r="D139" s="5">
        <v>150</v>
      </c>
      <c r="E139" s="5" t="s">
        <v>52</v>
      </c>
      <c r="F139" s="16"/>
      <c r="G139" s="6">
        <f>F139*D139</f>
        <v>0</v>
      </c>
      <c r="H139" s="170">
        <v>8</v>
      </c>
      <c r="I139" s="6">
        <f>G139*1.08</f>
        <v>0</v>
      </c>
      <c r="J139" s="43"/>
    </row>
    <row r="140" spans="1:10" ht="12.75" thickBot="1">
      <c r="A140" s="332" t="s">
        <v>5</v>
      </c>
      <c r="B140" s="332"/>
      <c r="C140" s="332"/>
      <c r="D140" s="332"/>
      <c r="E140" s="332"/>
      <c r="F140" s="332"/>
      <c r="G140" s="23">
        <f>SUM(G139:G139)</f>
        <v>0</v>
      </c>
      <c r="H140" s="38"/>
      <c r="I140" s="24">
        <f>SUM(I139:I139)</f>
        <v>0</v>
      </c>
      <c r="J140" s="43"/>
    </row>
    <row r="141" spans="1:10" ht="12">
      <c r="A141" s="2"/>
      <c r="B141" s="2"/>
      <c r="C141" s="2"/>
      <c r="D141" s="2"/>
      <c r="E141" s="2"/>
      <c r="F141" s="2"/>
      <c r="G141" s="2"/>
      <c r="H141" s="1"/>
      <c r="I141" s="2"/>
      <c r="J141" s="2"/>
    </row>
    <row r="142" spans="1:10" ht="12">
      <c r="A142" s="52"/>
      <c r="B142" s="50" t="s">
        <v>15</v>
      </c>
      <c r="C142" s="50"/>
      <c r="D142" s="50"/>
      <c r="E142" s="50"/>
      <c r="F142" s="52"/>
      <c r="G142" s="2"/>
      <c r="H142" s="1"/>
      <c r="I142" s="2"/>
      <c r="J142" s="2"/>
    </row>
    <row r="143" spans="1:10" ht="12">
      <c r="A143" s="52"/>
      <c r="B143" s="50" t="s">
        <v>16</v>
      </c>
      <c r="C143" s="50"/>
      <c r="D143" s="50"/>
      <c r="E143" s="50"/>
      <c r="F143" s="52"/>
      <c r="G143" s="2"/>
      <c r="H143" s="1"/>
      <c r="I143" s="2"/>
      <c r="J143" s="2"/>
    </row>
    <row r="144" spans="1:10" ht="12">
      <c r="A144" s="52"/>
      <c r="B144" s="50" t="s">
        <v>17</v>
      </c>
      <c r="C144" s="50"/>
      <c r="D144" s="50"/>
      <c r="E144" s="50"/>
      <c r="F144" s="52"/>
      <c r="G144" s="2"/>
      <c r="H144" s="1"/>
      <c r="I144" s="2"/>
      <c r="J144" s="2"/>
    </row>
    <row r="145" spans="1:10" ht="12">
      <c r="A145" s="52"/>
      <c r="B145" s="52"/>
      <c r="C145" s="52"/>
      <c r="D145" s="52"/>
      <c r="E145" s="52"/>
      <c r="F145" s="52"/>
      <c r="G145" s="2"/>
      <c r="H145" s="1"/>
      <c r="I145" s="2"/>
      <c r="J145" s="2"/>
    </row>
    <row r="146" spans="1:10" ht="12">
      <c r="A146" s="2"/>
      <c r="B146" s="2"/>
      <c r="C146" s="2"/>
      <c r="D146" s="2"/>
      <c r="E146" s="2"/>
      <c r="F146" s="2"/>
      <c r="G146" s="2"/>
      <c r="H146" s="1"/>
      <c r="I146" s="2"/>
      <c r="J146" s="2"/>
    </row>
    <row r="147" spans="1:10" ht="13.5" thickBot="1">
      <c r="A147" s="52"/>
      <c r="B147" s="21" t="s">
        <v>392</v>
      </c>
      <c r="C147" s="52"/>
      <c r="D147" s="52"/>
      <c r="E147" s="52"/>
      <c r="F147" s="52"/>
      <c r="G147" s="2"/>
      <c r="H147" s="1"/>
      <c r="I147" s="2"/>
      <c r="J147" s="2"/>
    </row>
    <row r="148" spans="1:10" ht="57">
      <c r="A148" s="71" t="s">
        <v>0</v>
      </c>
      <c r="B148" s="72" t="s">
        <v>6</v>
      </c>
      <c r="C148" s="73" t="s">
        <v>7</v>
      </c>
      <c r="D148" s="73" t="s">
        <v>61</v>
      </c>
      <c r="E148" s="74" t="s">
        <v>1</v>
      </c>
      <c r="F148" s="75" t="s">
        <v>4</v>
      </c>
      <c r="G148" s="76" t="s">
        <v>3</v>
      </c>
      <c r="H148" s="77" t="s">
        <v>2</v>
      </c>
      <c r="I148" s="88" t="s">
        <v>8</v>
      </c>
      <c r="J148" s="79" t="s">
        <v>10</v>
      </c>
    </row>
    <row r="149" spans="1:10" ht="12">
      <c r="A149" s="186">
        <v>1</v>
      </c>
      <c r="B149" s="186">
        <v>2</v>
      </c>
      <c r="C149" s="186">
        <v>3</v>
      </c>
      <c r="D149" s="186">
        <v>4</v>
      </c>
      <c r="E149" s="186">
        <v>5</v>
      </c>
      <c r="F149" s="186">
        <v>6</v>
      </c>
      <c r="G149" s="187">
        <v>7</v>
      </c>
      <c r="H149" s="187">
        <v>8</v>
      </c>
      <c r="I149" s="186">
        <v>9</v>
      </c>
      <c r="J149" s="47">
        <v>10</v>
      </c>
    </row>
    <row r="150" spans="1:10" ht="103.5">
      <c r="A150" s="166">
        <v>1</v>
      </c>
      <c r="B150" s="4" t="s">
        <v>196</v>
      </c>
      <c r="C150" s="166"/>
      <c r="D150" s="5">
        <v>400</v>
      </c>
      <c r="E150" s="5" t="s">
        <v>35</v>
      </c>
      <c r="F150" s="113"/>
      <c r="G150" s="6">
        <f aca="true" t="shared" si="6" ref="G150:G155">F150*D150</f>
        <v>0</v>
      </c>
      <c r="H150" s="170">
        <v>8</v>
      </c>
      <c r="I150" s="6">
        <f aca="true" t="shared" si="7" ref="I150:I155">G150*1.08</f>
        <v>0</v>
      </c>
      <c r="J150" s="83"/>
    </row>
    <row r="151" spans="1:10" ht="69">
      <c r="A151" s="166">
        <v>2</v>
      </c>
      <c r="B151" s="4" t="s">
        <v>197</v>
      </c>
      <c r="C151" s="166"/>
      <c r="D151" s="26">
        <v>2</v>
      </c>
      <c r="E151" s="26" t="s">
        <v>35</v>
      </c>
      <c r="F151" s="113"/>
      <c r="G151" s="6">
        <f t="shared" si="6"/>
        <v>0</v>
      </c>
      <c r="H151" s="170">
        <v>8</v>
      </c>
      <c r="I151" s="6">
        <f t="shared" si="7"/>
        <v>0</v>
      </c>
      <c r="J151" s="83"/>
    </row>
    <row r="152" spans="1:10" ht="69">
      <c r="A152" s="166">
        <v>3</v>
      </c>
      <c r="B152" s="22" t="s">
        <v>198</v>
      </c>
      <c r="C152" s="166"/>
      <c r="D152" s="39">
        <v>10</v>
      </c>
      <c r="E152" s="27" t="s">
        <v>22</v>
      </c>
      <c r="F152" s="113"/>
      <c r="G152" s="6">
        <f t="shared" si="6"/>
        <v>0</v>
      </c>
      <c r="H152" s="170">
        <v>8</v>
      </c>
      <c r="I152" s="6">
        <f t="shared" si="7"/>
        <v>0</v>
      </c>
      <c r="J152" s="83"/>
    </row>
    <row r="153" spans="1:10" ht="34.5">
      <c r="A153" s="166">
        <v>4</v>
      </c>
      <c r="B153" s="169" t="s">
        <v>199</v>
      </c>
      <c r="C153" s="166"/>
      <c r="D153" s="26">
        <v>6</v>
      </c>
      <c r="E153" s="26" t="s">
        <v>35</v>
      </c>
      <c r="F153" s="113"/>
      <c r="G153" s="6">
        <f t="shared" si="6"/>
        <v>0</v>
      </c>
      <c r="H153" s="170">
        <v>8</v>
      </c>
      <c r="I153" s="6">
        <f t="shared" si="7"/>
        <v>0</v>
      </c>
      <c r="J153" s="83"/>
    </row>
    <row r="154" spans="1:10" ht="22.5">
      <c r="A154" s="166">
        <v>5</v>
      </c>
      <c r="B154" s="196" t="s">
        <v>200</v>
      </c>
      <c r="C154" s="166"/>
      <c r="D154" s="39">
        <v>200</v>
      </c>
      <c r="E154" s="27" t="s">
        <v>35</v>
      </c>
      <c r="F154" s="113"/>
      <c r="G154" s="6">
        <f t="shared" si="6"/>
        <v>0</v>
      </c>
      <c r="H154" s="170">
        <v>8</v>
      </c>
      <c r="I154" s="6">
        <f t="shared" si="7"/>
        <v>0</v>
      </c>
      <c r="J154" s="83"/>
    </row>
    <row r="155" spans="1:10" ht="22.5">
      <c r="A155" s="166">
        <v>6</v>
      </c>
      <c r="B155" s="169" t="s">
        <v>201</v>
      </c>
      <c r="C155" s="166"/>
      <c r="D155" s="170">
        <v>10</v>
      </c>
      <c r="E155" s="27" t="s">
        <v>35</v>
      </c>
      <c r="F155" s="113"/>
      <c r="G155" s="6">
        <f t="shared" si="6"/>
        <v>0</v>
      </c>
      <c r="H155" s="170">
        <v>8</v>
      </c>
      <c r="I155" s="6">
        <f t="shared" si="7"/>
        <v>0</v>
      </c>
      <c r="J155" s="83"/>
    </row>
    <row r="156" spans="1:10" ht="12.75" thickBot="1">
      <c r="A156" s="332" t="s">
        <v>5</v>
      </c>
      <c r="B156" s="332"/>
      <c r="C156" s="332"/>
      <c r="D156" s="332"/>
      <c r="E156" s="332"/>
      <c r="F156" s="332"/>
      <c r="G156" s="23">
        <f>SUM(G150:G155)</f>
        <v>0</v>
      </c>
      <c r="H156" s="38"/>
      <c r="I156" s="24">
        <f>SUM(I150:I155)</f>
        <v>0</v>
      </c>
      <c r="J156" s="43"/>
    </row>
    <row r="157" spans="1:10" ht="12">
      <c r="A157" s="52"/>
      <c r="B157" s="52"/>
      <c r="C157" s="52"/>
      <c r="D157" s="52"/>
      <c r="E157" s="52"/>
      <c r="F157" s="52"/>
      <c r="G157" s="2"/>
      <c r="H157" s="1"/>
      <c r="I157" s="2"/>
      <c r="J157" s="2"/>
    </row>
    <row r="158" spans="1:10" ht="12">
      <c r="A158" s="52"/>
      <c r="B158" s="50" t="s">
        <v>15</v>
      </c>
      <c r="C158" s="50"/>
      <c r="D158" s="50"/>
      <c r="E158" s="50"/>
      <c r="F158" s="52"/>
      <c r="G158" s="2"/>
      <c r="H158" s="1"/>
      <c r="I158" s="2"/>
      <c r="J158" s="2"/>
    </row>
    <row r="159" spans="1:10" ht="12">
      <c r="A159" s="52"/>
      <c r="B159" s="50" t="s">
        <v>16</v>
      </c>
      <c r="C159" s="50"/>
      <c r="D159" s="50"/>
      <c r="E159" s="50"/>
      <c r="F159" s="52"/>
      <c r="G159" s="2"/>
      <c r="H159" s="1"/>
      <c r="I159" s="2"/>
      <c r="J159" s="2"/>
    </row>
    <row r="160" spans="1:10" ht="12">
      <c r="A160" s="52"/>
      <c r="B160" s="50" t="s">
        <v>17</v>
      </c>
      <c r="C160" s="50"/>
      <c r="D160" s="50"/>
      <c r="E160" s="50"/>
      <c r="F160" s="52"/>
      <c r="G160" s="2"/>
      <c r="H160" s="1"/>
      <c r="I160" s="2"/>
      <c r="J160" s="2"/>
    </row>
    <row r="161" spans="1:10" ht="12">
      <c r="A161" s="2"/>
      <c r="B161" s="2"/>
      <c r="C161" s="2"/>
      <c r="D161" s="2"/>
      <c r="E161" s="2"/>
      <c r="F161" s="2"/>
      <c r="G161" s="2"/>
      <c r="H161" s="1"/>
      <c r="I161" s="2"/>
      <c r="J161" s="2"/>
    </row>
    <row r="162" spans="1:10" ht="12">
      <c r="A162" s="2"/>
      <c r="B162" s="2"/>
      <c r="C162" s="2"/>
      <c r="D162" s="2"/>
      <c r="E162" s="2"/>
      <c r="F162" s="2"/>
      <c r="G162" s="2"/>
      <c r="H162" s="1"/>
      <c r="I162" s="2"/>
      <c r="J162" s="2"/>
    </row>
    <row r="163" spans="1:10" ht="13.5" thickBot="1">
      <c r="A163" s="52"/>
      <c r="B163" s="21" t="s">
        <v>393</v>
      </c>
      <c r="C163" s="52"/>
      <c r="D163" s="52"/>
      <c r="E163" s="52"/>
      <c r="F163" s="52"/>
      <c r="G163" s="2"/>
      <c r="H163" s="1"/>
      <c r="I163" s="2"/>
      <c r="J163" s="2"/>
    </row>
    <row r="164" spans="1:10" ht="57">
      <c r="A164" s="71" t="s">
        <v>0</v>
      </c>
      <c r="B164" s="72" t="s">
        <v>6</v>
      </c>
      <c r="C164" s="73" t="s">
        <v>7</v>
      </c>
      <c r="D164" s="73" t="s">
        <v>61</v>
      </c>
      <c r="E164" s="74" t="s">
        <v>1</v>
      </c>
      <c r="F164" s="75" t="s">
        <v>4</v>
      </c>
      <c r="G164" s="76" t="s">
        <v>3</v>
      </c>
      <c r="H164" s="77" t="s">
        <v>2</v>
      </c>
      <c r="I164" s="88" t="s">
        <v>8</v>
      </c>
      <c r="J164" s="79" t="s">
        <v>10</v>
      </c>
    </row>
    <row r="165" spans="1:10" ht="12">
      <c r="A165" s="186">
        <v>1</v>
      </c>
      <c r="B165" s="186">
        <v>2</v>
      </c>
      <c r="C165" s="186">
        <v>3</v>
      </c>
      <c r="D165" s="186">
        <v>4</v>
      </c>
      <c r="E165" s="186">
        <v>5</v>
      </c>
      <c r="F165" s="186">
        <v>6</v>
      </c>
      <c r="G165" s="187">
        <v>7</v>
      </c>
      <c r="H165" s="187">
        <v>8</v>
      </c>
      <c r="I165" s="186">
        <v>9</v>
      </c>
      <c r="J165" s="47">
        <v>10</v>
      </c>
    </row>
    <row r="166" spans="1:10" ht="70.5" customHeight="1">
      <c r="A166" s="25">
        <v>1</v>
      </c>
      <c r="B166" s="114" t="s">
        <v>202</v>
      </c>
      <c r="C166" s="44"/>
      <c r="D166" s="170">
        <v>250</v>
      </c>
      <c r="E166" s="197" t="s">
        <v>35</v>
      </c>
      <c r="F166" s="16"/>
      <c r="G166" s="6">
        <f>F166*D166</f>
        <v>0</v>
      </c>
      <c r="H166" s="170">
        <v>8</v>
      </c>
      <c r="I166" s="6">
        <f>G166*1.08</f>
        <v>0</v>
      </c>
      <c r="J166" s="43"/>
    </row>
    <row r="167" spans="1:10" ht="12.75" thickBot="1">
      <c r="A167" s="332" t="s">
        <v>5</v>
      </c>
      <c r="B167" s="332"/>
      <c r="C167" s="332"/>
      <c r="D167" s="332"/>
      <c r="E167" s="332"/>
      <c r="F167" s="332"/>
      <c r="G167" s="23">
        <f>SUM(G166:G166)</f>
        <v>0</v>
      </c>
      <c r="H167" s="38"/>
      <c r="I167" s="24">
        <f>SUM(I166:I166)</f>
        <v>0</v>
      </c>
      <c r="J167" s="43"/>
    </row>
    <row r="168" spans="1:10" ht="12">
      <c r="A168" s="52"/>
      <c r="B168" s="52"/>
      <c r="C168" s="52"/>
      <c r="D168" s="52"/>
      <c r="E168" s="52"/>
      <c r="F168" s="52"/>
      <c r="G168" s="2"/>
      <c r="H168" s="1"/>
      <c r="I168" s="2"/>
      <c r="J168" s="2"/>
    </row>
    <row r="169" spans="1:10" ht="12">
      <c r="A169" s="52"/>
      <c r="B169" s="50" t="s">
        <v>15</v>
      </c>
      <c r="C169" s="50"/>
      <c r="D169" s="50"/>
      <c r="E169" s="50"/>
      <c r="F169" s="52"/>
      <c r="G169" s="2"/>
      <c r="H169" s="1"/>
      <c r="I169" s="2"/>
      <c r="J169" s="2"/>
    </row>
    <row r="170" spans="1:10" ht="12">
      <c r="A170" s="52"/>
      <c r="B170" s="50" t="s">
        <v>16</v>
      </c>
      <c r="C170" s="50"/>
      <c r="D170" s="50"/>
      <c r="E170" s="50"/>
      <c r="F170" s="52"/>
      <c r="G170" s="2"/>
      <c r="H170" s="1"/>
      <c r="I170" s="2"/>
      <c r="J170" s="2"/>
    </row>
    <row r="171" spans="1:10" ht="12">
      <c r="A171" s="52"/>
      <c r="B171" s="50" t="s">
        <v>17</v>
      </c>
      <c r="C171" s="50"/>
      <c r="D171" s="50"/>
      <c r="E171" s="50"/>
      <c r="F171" s="52"/>
      <c r="G171" s="2"/>
      <c r="H171" s="1"/>
      <c r="I171" s="2"/>
      <c r="J171" s="2"/>
    </row>
    <row r="172" spans="1:10" ht="12">
      <c r="A172" s="2"/>
      <c r="B172" s="2"/>
      <c r="C172" s="2"/>
      <c r="D172" s="2"/>
      <c r="E172" s="2"/>
      <c r="F172" s="2"/>
      <c r="G172" s="2"/>
      <c r="H172" s="1"/>
      <c r="I172" s="2"/>
      <c r="J172" s="2"/>
    </row>
    <row r="173" spans="1:10" ht="12">
      <c r="A173" s="2"/>
      <c r="B173" s="2"/>
      <c r="C173" s="2"/>
      <c r="D173" s="2"/>
      <c r="E173" s="2"/>
      <c r="F173" s="2"/>
      <c r="G173" s="2"/>
      <c r="H173" s="1"/>
      <c r="I173" s="2"/>
      <c r="J173" s="2"/>
    </row>
    <row r="174" spans="1:10" ht="13.5" thickBot="1">
      <c r="A174" s="52"/>
      <c r="B174" s="21" t="s">
        <v>394</v>
      </c>
      <c r="C174" s="52"/>
      <c r="D174" s="52"/>
      <c r="E174" s="52"/>
      <c r="F174" s="52"/>
      <c r="G174" s="2"/>
      <c r="H174" s="1"/>
      <c r="I174" s="2"/>
      <c r="J174" s="2"/>
    </row>
    <row r="175" spans="1:10" ht="57">
      <c r="A175" s="71" t="s">
        <v>0</v>
      </c>
      <c r="B175" s="72" t="s">
        <v>6</v>
      </c>
      <c r="C175" s="73" t="s">
        <v>7</v>
      </c>
      <c r="D175" s="73" t="s">
        <v>61</v>
      </c>
      <c r="E175" s="74" t="s">
        <v>1</v>
      </c>
      <c r="F175" s="75" t="s">
        <v>4</v>
      </c>
      <c r="G175" s="76" t="s">
        <v>3</v>
      </c>
      <c r="H175" s="77" t="s">
        <v>2</v>
      </c>
      <c r="I175" s="88" t="s">
        <v>8</v>
      </c>
      <c r="J175" s="79" t="s">
        <v>10</v>
      </c>
    </row>
    <row r="176" spans="1:10" ht="12">
      <c r="A176" s="186">
        <v>1</v>
      </c>
      <c r="B176" s="186">
        <v>2</v>
      </c>
      <c r="C176" s="186">
        <v>3</v>
      </c>
      <c r="D176" s="186">
        <v>4</v>
      </c>
      <c r="E176" s="186">
        <v>5</v>
      </c>
      <c r="F176" s="186">
        <v>6</v>
      </c>
      <c r="G176" s="187">
        <v>7</v>
      </c>
      <c r="H176" s="187">
        <v>8</v>
      </c>
      <c r="I176" s="186">
        <v>9</v>
      </c>
      <c r="J176" s="47">
        <v>10</v>
      </c>
    </row>
    <row r="177" spans="1:10" ht="114.75">
      <c r="A177" s="25">
        <v>1</v>
      </c>
      <c r="B177" s="4" t="s">
        <v>203</v>
      </c>
      <c r="C177" s="44"/>
      <c r="D177" s="170">
        <v>800</v>
      </c>
      <c r="E177" s="170" t="s">
        <v>35</v>
      </c>
      <c r="F177" s="16"/>
      <c r="G177" s="6">
        <f>F177*D177</f>
        <v>0</v>
      </c>
      <c r="H177" s="170">
        <v>8</v>
      </c>
      <c r="I177" s="6">
        <f>G177*1.08</f>
        <v>0</v>
      </c>
      <c r="J177" s="43"/>
    </row>
    <row r="178" spans="1:10" ht="12.75" thickBot="1">
      <c r="A178" s="332" t="s">
        <v>5</v>
      </c>
      <c r="B178" s="332"/>
      <c r="C178" s="332"/>
      <c r="D178" s="332"/>
      <c r="E178" s="332"/>
      <c r="F178" s="332"/>
      <c r="G178" s="23">
        <f>SUM(G177:G177)</f>
        <v>0</v>
      </c>
      <c r="H178" s="38"/>
      <c r="I178" s="24">
        <f>SUM(I177:I177)</f>
        <v>0</v>
      </c>
      <c r="J178" s="43"/>
    </row>
    <row r="179" spans="1:10" ht="12">
      <c r="A179" s="52"/>
      <c r="B179" s="50" t="s">
        <v>15</v>
      </c>
      <c r="C179" s="50"/>
      <c r="D179" s="50"/>
      <c r="E179" s="50"/>
      <c r="F179" s="52"/>
      <c r="G179" s="2"/>
      <c r="H179" s="1"/>
      <c r="I179" s="2"/>
      <c r="J179" s="2"/>
    </row>
    <row r="180" spans="1:10" ht="12">
      <c r="A180" s="52"/>
      <c r="B180" s="50" t="s">
        <v>16</v>
      </c>
      <c r="C180" s="50"/>
      <c r="D180" s="50"/>
      <c r="E180" s="50"/>
      <c r="F180" s="52"/>
      <c r="G180" s="2"/>
      <c r="H180" s="1"/>
      <c r="I180" s="2"/>
      <c r="J180" s="2"/>
    </row>
    <row r="181" spans="1:10" ht="12">
      <c r="A181" s="52"/>
      <c r="B181" s="50" t="s">
        <v>17</v>
      </c>
      <c r="C181" s="50"/>
      <c r="D181" s="50"/>
      <c r="E181" s="50"/>
      <c r="F181" s="52"/>
      <c r="G181" s="2"/>
      <c r="H181" s="1"/>
      <c r="I181" s="2"/>
      <c r="J181" s="2"/>
    </row>
    <row r="182" spans="1:10" ht="12">
      <c r="A182" s="2"/>
      <c r="B182" s="2"/>
      <c r="C182" s="2"/>
      <c r="D182" s="2"/>
      <c r="E182" s="2"/>
      <c r="F182" s="2"/>
      <c r="G182" s="2"/>
      <c r="H182" s="1"/>
      <c r="I182" s="2"/>
      <c r="J182" s="2"/>
    </row>
    <row r="183" spans="1:10" ht="12.75">
      <c r="A183" s="52"/>
      <c r="B183" s="21" t="s">
        <v>395</v>
      </c>
      <c r="C183" s="52"/>
      <c r="D183" s="52"/>
      <c r="E183" s="52"/>
      <c r="F183" s="52"/>
      <c r="G183" s="2"/>
      <c r="H183" s="1"/>
      <c r="I183" s="2"/>
      <c r="J183" s="2"/>
    </row>
    <row r="184" spans="1:10" ht="57">
      <c r="A184" s="324" t="s">
        <v>0</v>
      </c>
      <c r="B184" s="135" t="s">
        <v>6</v>
      </c>
      <c r="C184" s="325" t="s">
        <v>7</v>
      </c>
      <c r="D184" s="325" t="s">
        <v>61</v>
      </c>
      <c r="E184" s="324" t="s">
        <v>1</v>
      </c>
      <c r="F184" s="326" t="s">
        <v>4</v>
      </c>
      <c r="G184" s="327" t="s">
        <v>3</v>
      </c>
      <c r="H184" s="328" t="s">
        <v>2</v>
      </c>
      <c r="I184" s="326" t="s">
        <v>8</v>
      </c>
      <c r="J184" s="144" t="s">
        <v>10</v>
      </c>
    </row>
    <row r="185" spans="1:10" ht="12">
      <c r="A185" s="186">
        <v>1</v>
      </c>
      <c r="B185" s="186">
        <v>2</v>
      </c>
      <c r="C185" s="186">
        <v>3</v>
      </c>
      <c r="D185" s="186">
        <v>4</v>
      </c>
      <c r="E185" s="186">
        <v>5</v>
      </c>
      <c r="F185" s="186">
        <v>6</v>
      </c>
      <c r="G185" s="187">
        <v>7</v>
      </c>
      <c r="H185" s="187">
        <v>8</v>
      </c>
      <c r="I185" s="186">
        <v>9</v>
      </c>
      <c r="J185" s="47">
        <v>10</v>
      </c>
    </row>
    <row r="186" spans="1:10" ht="229.5">
      <c r="A186" s="25">
        <v>1</v>
      </c>
      <c r="B186" s="194" t="s">
        <v>204</v>
      </c>
      <c r="C186" s="44"/>
      <c r="D186" s="5">
        <v>500</v>
      </c>
      <c r="E186" s="5" t="s">
        <v>52</v>
      </c>
      <c r="F186" s="16"/>
      <c r="G186" s="6">
        <f>F186*D186</f>
        <v>0</v>
      </c>
      <c r="H186" s="170">
        <v>8</v>
      </c>
      <c r="I186" s="6">
        <f>G186*1.08</f>
        <v>0</v>
      </c>
      <c r="J186" s="43"/>
    </row>
    <row r="187" spans="1:10" ht="195">
      <c r="A187" s="25">
        <v>2</v>
      </c>
      <c r="B187" s="194" t="s">
        <v>205</v>
      </c>
      <c r="C187" s="44"/>
      <c r="D187" s="5">
        <v>1000</v>
      </c>
      <c r="E187" s="5" t="s">
        <v>35</v>
      </c>
      <c r="F187" s="16"/>
      <c r="G187" s="6">
        <f>F187*D187</f>
        <v>0</v>
      </c>
      <c r="H187" s="170">
        <v>8</v>
      </c>
      <c r="I187" s="6">
        <f>G187*1.08</f>
        <v>0</v>
      </c>
      <c r="J187" s="43"/>
    </row>
    <row r="188" spans="1:10" ht="229.5">
      <c r="A188" s="25">
        <v>3</v>
      </c>
      <c r="B188" s="194" t="s">
        <v>206</v>
      </c>
      <c r="C188" s="44"/>
      <c r="D188" s="26">
        <v>100</v>
      </c>
      <c r="E188" s="26" t="s">
        <v>52</v>
      </c>
      <c r="F188" s="16"/>
      <c r="G188" s="6">
        <f>F188*D188</f>
        <v>0</v>
      </c>
      <c r="H188" s="170">
        <v>8</v>
      </c>
      <c r="I188" s="6">
        <f>G188*1.08</f>
        <v>0</v>
      </c>
      <c r="J188" s="43"/>
    </row>
    <row r="189" spans="1:10" ht="229.5">
      <c r="A189" s="25">
        <v>4</v>
      </c>
      <c r="B189" s="194" t="s">
        <v>207</v>
      </c>
      <c r="C189" s="44"/>
      <c r="D189" s="39">
        <v>100</v>
      </c>
      <c r="E189" s="27" t="s">
        <v>52</v>
      </c>
      <c r="F189" s="16"/>
      <c r="G189" s="6">
        <f>F189*D189</f>
        <v>0</v>
      </c>
      <c r="H189" s="170">
        <v>8</v>
      </c>
      <c r="I189" s="6">
        <f>G189*1.08</f>
        <v>0</v>
      </c>
      <c r="J189" s="43"/>
    </row>
    <row r="190" spans="1:10" ht="64.5" customHeight="1">
      <c r="A190" s="25">
        <v>5</v>
      </c>
      <c r="B190" s="194" t="s">
        <v>208</v>
      </c>
      <c r="C190" s="44"/>
      <c r="D190" s="170">
        <v>100</v>
      </c>
      <c r="E190" s="198" t="s">
        <v>52</v>
      </c>
      <c r="F190" s="16"/>
      <c r="G190" s="6">
        <f>F190*D190</f>
        <v>0</v>
      </c>
      <c r="H190" s="170">
        <v>8</v>
      </c>
      <c r="I190" s="6">
        <f>G190*1.08</f>
        <v>0</v>
      </c>
      <c r="J190" s="43"/>
    </row>
    <row r="191" spans="1:10" ht="12.75" thickBot="1">
      <c r="A191" s="332" t="s">
        <v>5</v>
      </c>
      <c r="B191" s="332"/>
      <c r="C191" s="332"/>
      <c r="D191" s="332"/>
      <c r="E191" s="332"/>
      <c r="F191" s="332"/>
      <c r="G191" s="23">
        <f>SUM(G186:G190)</f>
        <v>0</v>
      </c>
      <c r="H191" s="38"/>
      <c r="I191" s="24">
        <f>SUM(I186:I190)</f>
        <v>0</v>
      </c>
      <c r="J191" s="43"/>
    </row>
    <row r="192" spans="1:10" ht="12">
      <c r="A192" s="52"/>
      <c r="B192" s="52"/>
      <c r="C192" s="52"/>
      <c r="D192" s="52"/>
      <c r="E192" s="52"/>
      <c r="F192" s="52"/>
      <c r="G192" s="2"/>
      <c r="H192" s="1"/>
      <c r="I192" s="2"/>
      <c r="J192" s="2"/>
    </row>
    <row r="193" spans="1:10" ht="12">
      <c r="A193" s="52"/>
      <c r="B193" s="50" t="s">
        <v>15</v>
      </c>
      <c r="C193" s="50"/>
      <c r="D193" s="50"/>
      <c r="E193" s="50"/>
      <c r="F193" s="52"/>
      <c r="G193" s="2"/>
      <c r="H193" s="1"/>
      <c r="I193" s="2"/>
      <c r="J193" s="2"/>
    </row>
    <row r="194" spans="1:10" ht="12">
      <c r="A194" s="52"/>
      <c r="B194" s="50" t="s">
        <v>16</v>
      </c>
      <c r="C194" s="50"/>
      <c r="D194" s="50"/>
      <c r="E194" s="50"/>
      <c r="F194" s="52"/>
      <c r="G194" s="2"/>
      <c r="H194" s="1"/>
      <c r="I194" s="2"/>
      <c r="J194" s="2"/>
    </row>
    <row r="195" spans="1:10" ht="12">
      <c r="A195" s="52"/>
      <c r="B195" s="50" t="s">
        <v>17</v>
      </c>
      <c r="C195" s="50"/>
      <c r="D195" s="50"/>
      <c r="E195" s="50"/>
      <c r="F195" s="52"/>
      <c r="G195" s="2"/>
      <c r="H195" s="1"/>
      <c r="I195" s="2"/>
      <c r="J195" s="2"/>
    </row>
    <row r="196" spans="1:10" ht="12">
      <c r="A196" s="2"/>
      <c r="B196" s="2"/>
      <c r="C196" s="2"/>
      <c r="D196" s="2"/>
      <c r="E196" s="2"/>
      <c r="F196" s="2"/>
      <c r="G196" s="2"/>
      <c r="H196" s="1"/>
      <c r="I196" s="2"/>
      <c r="J196" s="2"/>
    </row>
    <row r="197" spans="1:10" ht="12">
      <c r="A197" s="2"/>
      <c r="B197" s="2"/>
      <c r="C197" s="2"/>
      <c r="D197" s="2"/>
      <c r="E197" s="2"/>
      <c r="F197" s="2"/>
      <c r="G197" s="2"/>
      <c r="H197" s="1"/>
      <c r="I197" s="2"/>
      <c r="J197" s="2"/>
    </row>
    <row r="198" spans="1:10" ht="13.5" thickBot="1">
      <c r="A198" s="52"/>
      <c r="B198" s="21" t="s">
        <v>396</v>
      </c>
      <c r="C198" s="52"/>
      <c r="D198" s="52"/>
      <c r="E198" s="52"/>
      <c r="F198" s="52"/>
      <c r="G198" s="2"/>
      <c r="H198" s="1"/>
      <c r="I198" s="2"/>
      <c r="J198" s="2"/>
    </row>
    <row r="199" spans="1:10" ht="57">
      <c r="A199" s="71" t="s">
        <v>0</v>
      </c>
      <c r="B199" s="72" t="s">
        <v>6</v>
      </c>
      <c r="C199" s="73" t="s">
        <v>7</v>
      </c>
      <c r="D199" s="73" t="s">
        <v>61</v>
      </c>
      <c r="E199" s="74" t="s">
        <v>1</v>
      </c>
      <c r="F199" s="75" t="s">
        <v>4</v>
      </c>
      <c r="G199" s="76" t="s">
        <v>3</v>
      </c>
      <c r="H199" s="77" t="s">
        <v>2</v>
      </c>
      <c r="I199" s="88" t="s">
        <v>8</v>
      </c>
      <c r="J199" s="79" t="s">
        <v>10</v>
      </c>
    </row>
    <row r="200" spans="1:10" ht="12">
      <c r="A200" s="186">
        <v>1</v>
      </c>
      <c r="B200" s="186">
        <v>2</v>
      </c>
      <c r="C200" s="186">
        <v>3</v>
      </c>
      <c r="D200" s="186">
        <v>4</v>
      </c>
      <c r="E200" s="186">
        <v>5</v>
      </c>
      <c r="F200" s="186">
        <v>6</v>
      </c>
      <c r="G200" s="187">
        <v>7</v>
      </c>
      <c r="H200" s="187">
        <v>8</v>
      </c>
      <c r="I200" s="186">
        <v>9</v>
      </c>
      <c r="J200" s="47">
        <v>10</v>
      </c>
    </row>
    <row r="201" spans="1:10" ht="22.5">
      <c r="A201" s="25">
        <v>1</v>
      </c>
      <c r="B201" s="4" t="s">
        <v>209</v>
      </c>
      <c r="C201" s="44"/>
      <c r="D201" s="5">
        <v>8</v>
      </c>
      <c r="E201" s="5" t="s">
        <v>35</v>
      </c>
      <c r="F201" s="16"/>
      <c r="G201" s="6">
        <f aca="true" t="shared" si="8" ref="G201:G211">F201*D201</f>
        <v>0</v>
      </c>
      <c r="H201" s="170">
        <v>8</v>
      </c>
      <c r="I201" s="6">
        <f aca="true" t="shared" si="9" ref="I201:I211">G201*1.08</f>
        <v>0</v>
      </c>
      <c r="J201" s="43"/>
    </row>
    <row r="202" spans="1:10" ht="22.5">
      <c r="A202" s="25">
        <v>2</v>
      </c>
      <c r="B202" s="4" t="s">
        <v>210</v>
      </c>
      <c r="C202" s="44"/>
      <c r="D202" s="26">
        <v>8</v>
      </c>
      <c r="E202" s="26" t="s">
        <v>52</v>
      </c>
      <c r="F202" s="16"/>
      <c r="G202" s="6">
        <f t="shared" si="8"/>
        <v>0</v>
      </c>
      <c r="H202" s="170">
        <v>8</v>
      </c>
      <c r="I202" s="6">
        <f t="shared" si="9"/>
        <v>0</v>
      </c>
      <c r="J202" s="43"/>
    </row>
    <row r="203" spans="1:10" ht="22.5">
      <c r="A203" s="25">
        <v>3</v>
      </c>
      <c r="B203" s="4" t="s">
        <v>211</v>
      </c>
      <c r="C203" s="44"/>
      <c r="D203" s="26">
        <v>8</v>
      </c>
      <c r="E203" s="26" t="s">
        <v>35</v>
      </c>
      <c r="F203" s="16"/>
      <c r="G203" s="6">
        <f t="shared" si="8"/>
        <v>0</v>
      </c>
      <c r="H203" s="170">
        <v>8</v>
      </c>
      <c r="I203" s="6">
        <f t="shared" si="9"/>
        <v>0</v>
      </c>
      <c r="J203" s="43"/>
    </row>
    <row r="204" spans="1:10" ht="34.5">
      <c r="A204" s="25">
        <v>4</v>
      </c>
      <c r="B204" s="4" t="s">
        <v>212</v>
      </c>
      <c r="C204" s="44"/>
      <c r="D204" s="26">
        <v>8</v>
      </c>
      <c r="E204" s="26" t="s">
        <v>35</v>
      </c>
      <c r="F204" s="16"/>
      <c r="G204" s="6">
        <f t="shared" si="8"/>
        <v>0</v>
      </c>
      <c r="H204" s="170">
        <v>8</v>
      </c>
      <c r="I204" s="6">
        <f t="shared" si="9"/>
        <v>0</v>
      </c>
      <c r="J204" s="43"/>
    </row>
    <row r="205" spans="1:10" ht="22.5">
      <c r="A205" s="25">
        <v>5</v>
      </c>
      <c r="B205" s="4" t="s">
        <v>213</v>
      </c>
      <c r="C205" s="44"/>
      <c r="D205" s="26">
        <v>4</v>
      </c>
      <c r="E205" s="26" t="s">
        <v>35</v>
      </c>
      <c r="F205" s="16"/>
      <c r="G205" s="6">
        <f t="shared" si="8"/>
        <v>0</v>
      </c>
      <c r="H205" s="170">
        <v>8</v>
      </c>
      <c r="I205" s="6">
        <f t="shared" si="9"/>
        <v>0</v>
      </c>
      <c r="J205" s="43"/>
    </row>
    <row r="206" spans="1:10" ht="34.5">
      <c r="A206" s="25">
        <v>6</v>
      </c>
      <c r="B206" s="4" t="s">
        <v>214</v>
      </c>
      <c r="C206" s="44"/>
      <c r="D206" s="26">
        <v>3</v>
      </c>
      <c r="E206" s="26" t="s">
        <v>35</v>
      </c>
      <c r="F206" s="16"/>
      <c r="G206" s="6">
        <f t="shared" si="8"/>
        <v>0</v>
      </c>
      <c r="H206" s="170">
        <v>8</v>
      </c>
      <c r="I206" s="6">
        <f t="shared" si="9"/>
        <v>0</v>
      </c>
      <c r="J206" s="43"/>
    </row>
    <row r="207" spans="1:10" ht="34.5">
      <c r="A207" s="25">
        <v>7</v>
      </c>
      <c r="B207" s="4" t="s">
        <v>215</v>
      </c>
      <c r="C207" s="44"/>
      <c r="D207" s="26">
        <v>2</v>
      </c>
      <c r="E207" s="26" t="s">
        <v>35</v>
      </c>
      <c r="F207" s="16"/>
      <c r="G207" s="6">
        <f t="shared" si="8"/>
        <v>0</v>
      </c>
      <c r="H207" s="170">
        <v>8</v>
      </c>
      <c r="I207" s="6">
        <f t="shared" si="9"/>
        <v>0</v>
      </c>
      <c r="J207" s="43"/>
    </row>
    <row r="208" spans="1:10" ht="34.5">
      <c r="A208" s="25">
        <v>8</v>
      </c>
      <c r="B208" s="4" t="s">
        <v>216</v>
      </c>
      <c r="C208" s="44"/>
      <c r="D208" s="26">
        <v>2</v>
      </c>
      <c r="E208" s="26" t="s">
        <v>35</v>
      </c>
      <c r="F208" s="16"/>
      <c r="G208" s="6">
        <f t="shared" si="8"/>
        <v>0</v>
      </c>
      <c r="H208" s="170">
        <v>8</v>
      </c>
      <c r="I208" s="6">
        <f t="shared" si="9"/>
        <v>0</v>
      </c>
      <c r="J208" s="43"/>
    </row>
    <row r="209" spans="1:10" ht="22.5">
      <c r="A209" s="25">
        <v>9</v>
      </c>
      <c r="B209" s="4" t="s">
        <v>217</v>
      </c>
      <c r="C209" s="44"/>
      <c r="D209" s="26">
        <v>1</v>
      </c>
      <c r="E209" s="26" t="s">
        <v>35</v>
      </c>
      <c r="F209" s="16"/>
      <c r="G209" s="6">
        <f t="shared" si="8"/>
        <v>0</v>
      </c>
      <c r="H209" s="170">
        <v>8</v>
      </c>
      <c r="I209" s="6">
        <f t="shared" si="9"/>
        <v>0</v>
      </c>
      <c r="J209" s="43"/>
    </row>
    <row r="210" spans="1:10" ht="12">
      <c r="A210" s="25">
        <v>10</v>
      </c>
      <c r="B210" s="4" t="s">
        <v>218</v>
      </c>
      <c r="C210" s="44"/>
      <c r="D210" s="26">
        <v>10</v>
      </c>
      <c r="E210" s="26" t="s">
        <v>52</v>
      </c>
      <c r="F210" s="16"/>
      <c r="G210" s="6">
        <f t="shared" si="8"/>
        <v>0</v>
      </c>
      <c r="H210" s="170">
        <v>8</v>
      </c>
      <c r="I210" s="6">
        <f t="shared" si="9"/>
        <v>0</v>
      </c>
      <c r="J210" s="43"/>
    </row>
    <row r="211" spans="1:10" ht="34.5">
      <c r="A211" s="25">
        <v>11</v>
      </c>
      <c r="B211" s="115" t="s">
        <v>219</v>
      </c>
      <c r="C211" s="44"/>
      <c r="D211" s="170">
        <v>10</v>
      </c>
      <c r="E211" s="170" t="s">
        <v>52</v>
      </c>
      <c r="F211" s="16"/>
      <c r="G211" s="6">
        <f t="shared" si="8"/>
        <v>0</v>
      </c>
      <c r="H211" s="170">
        <v>8</v>
      </c>
      <c r="I211" s="6">
        <f t="shared" si="9"/>
        <v>0</v>
      </c>
      <c r="J211" s="43"/>
    </row>
    <row r="212" spans="1:10" ht="12.75" thickBot="1">
      <c r="A212" s="332" t="s">
        <v>5</v>
      </c>
      <c r="B212" s="332"/>
      <c r="C212" s="332"/>
      <c r="D212" s="332"/>
      <c r="E212" s="332"/>
      <c r="F212" s="332"/>
      <c r="G212" s="23">
        <f>SUM(G201:G211)</f>
        <v>0</v>
      </c>
      <c r="H212" s="38"/>
      <c r="I212" s="24">
        <f>SUM(I201:I211)</f>
        <v>0</v>
      </c>
      <c r="J212" s="43"/>
    </row>
    <row r="213" spans="1:10" ht="12">
      <c r="A213" s="52"/>
      <c r="B213" s="52"/>
      <c r="C213" s="52"/>
      <c r="D213" s="52"/>
      <c r="E213" s="52"/>
      <c r="F213" s="52"/>
      <c r="G213" s="2"/>
      <c r="H213" s="1"/>
      <c r="I213" s="2"/>
      <c r="J213" s="2"/>
    </row>
    <row r="214" spans="1:10" ht="12">
      <c r="A214" s="52"/>
      <c r="B214" s="116" t="s">
        <v>15</v>
      </c>
      <c r="C214" s="50"/>
      <c r="D214" s="50"/>
      <c r="E214" s="50"/>
      <c r="F214" s="52"/>
      <c r="G214" s="2"/>
      <c r="H214" s="1"/>
      <c r="I214" s="2"/>
      <c r="J214" s="2"/>
    </row>
    <row r="215" spans="1:10" ht="12">
      <c r="A215" s="52"/>
      <c r="B215" s="50" t="s">
        <v>16</v>
      </c>
      <c r="C215" s="50"/>
      <c r="D215" s="50"/>
      <c r="E215" s="50"/>
      <c r="F215" s="52"/>
      <c r="G215" s="2"/>
      <c r="H215" s="1"/>
      <c r="I215" s="2"/>
      <c r="J215" s="2"/>
    </row>
    <row r="216" spans="1:10" ht="12">
      <c r="A216" s="52"/>
      <c r="B216" s="116" t="s">
        <v>17</v>
      </c>
      <c r="C216" s="50"/>
      <c r="D216" s="50"/>
      <c r="E216" s="50"/>
      <c r="F216" s="52"/>
      <c r="G216" s="2"/>
      <c r="H216" s="1"/>
      <c r="I216" s="2"/>
      <c r="J216" s="2"/>
    </row>
    <row r="217" spans="1:10" ht="12">
      <c r="A217" s="2"/>
      <c r="B217" s="2"/>
      <c r="C217" s="2"/>
      <c r="D217" s="2"/>
      <c r="E217" s="2"/>
      <c r="F217" s="2"/>
      <c r="G217" s="2"/>
      <c r="H217" s="1"/>
      <c r="I217" s="2"/>
      <c r="J217" s="2"/>
    </row>
    <row r="218" spans="1:10" ht="12">
      <c r="A218" s="2"/>
      <c r="B218" s="2"/>
      <c r="C218" s="2"/>
      <c r="D218" s="2"/>
      <c r="E218" s="2"/>
      <c r="F218" s="2"/>
      <c r="G218" s="2"/>
      <c r="H218" s="1"/>
      <c r="I218" s="2"/>
      <c r="J218" s="2"/>
    </row>
    <row r="219" spans="1:10" ht="13.5" thickBot="1">
      <c r="A219" s="52"/>
      <c r="B219" s="21" t="s">
        <v>397</v>
      </c>
      <c r="C219" s="52"/>
      <c r="D219" s="52"/>
      <c r="E219" s="52"/>
      <c r="F219" s="52"/>
      <c r="G219" s="2"/>
      <c r="H219" s="1"/>
      <c r="I219" s="2"/>
      <c r="J219" s="2"/>
    </row>
    <row r="220" spans="1:10" ht="57">
      <c r="A220" s="71" t="s">
        <v>0</v>
      </c>
      <c r="B220" s="72" t="s">
        <v>6</v>
      </c>
      <c r="C220" s="73" t="s">
        <v>7</v>
      </c>
      <c r="D220" s="73" t="s">
        <v>61</v>
      </c>
      <c r="E220" s="74" t="s">
        <v>1</v>
      </c>
      <c r="F220" s="75" t="s">
        <v>4</v>
      </c>
      <c r="G220" s="76" t="s">
        <v>3</v>
      </c>
      <c r="H220" s="77" t="s">
        <v>2</v>
      </c>
      <c r="I220" s="88" t="s">
        <v>8</v>
      </c>
      <c r="J220" s="79" t="s">
        <v>10</v>
      </c>
    </row>
    <row r="221" spans="1:10" ht="12">
      <c r="A221" s="186">
        <v>1</v>
      </c>
      <c r="B221" s="186">
        <v>2</v>
      </c>
      <c r="C221" s="186">
        <v>3</v>
      </c>
      <c r="D221" s="186">
        <v>4</v>
      </c>
      <c r="E221" s="186">
        <v>5</v>
      </c>
      <c r="F221" s="186">
        <v>6</v>
      </c>
      <c r="G221" s="187">
        <v>7</v>
      </c>
      <c r="H221" s="187">
        <v>8</v>
      </c>
      <c r="I221" s="186">
        <v>9</v>
      </c>
      <c r="J221" s="47">
        <v>10</v>
      </c>
    </row>
    <row r="222" spans="1:10" ht="60">
      <c r="A222" s="25">
        <v>1</v>
      </c>
      <c r="B222" s="188" t="s">
        <v>220</v>
      </c>
      <c r="C222" s="44"/>
      <c r="D222" s="170">
        <v>5</v>
      </c>
      <c r="E222" s="170" t="s">
        <v>35</v>
      </c>
      <c r="F222" s="16"/>
      <c r="G222" s="6">
        <f>F222*D222</f>
        <v>0</v>
      </c>
      <c r="H222" s="170">
        <v>8</v>
      </c>
      <c r="I222" s="6">
        <f>G222*1.08</f>
        <v>0</v>
      </c>
      <c r="J222" s="43"/>
    </row>
    <row r="223" spans="1:10" ht="12.75" thickBot="1">
      <c r="A223" s="332" t="s">
        <v>5</v>
      </c>
      <c r="B223" s="332"/>
      <c r="C223" s="332"/>
      <c r="D223" s="332"/>
      <c r="E223" s="332"/>
      <c r="F223" s="332"/>
      <c r="G223" s="23">
        <f>SUM(G222:G222)</f>
        <v>0</v>
      </c>
      <c r="H223" s="38"/>
      <c r="I223" s="24">
        <f>SUM(I222:I222)</f>
        <v>0</v>
      </c>
      <c r="J223" s="43"/>
    </row>
    <row r="224" spans="1:10" ht="12">
      <c r="A224" s="52"/>
      <c r="B224" s="52"/>
      <c r="C224" s="52"/>
      <c r="D224" s="52"/>
      <c r="E224" s="52"/>
      <c r="F224" s="52"/>
      <c r="G224" s="2"/>
      <c r="H224" s="1"/>
      <c r="I224" s="2"/>
      <c r="J224" s="2"/>
    </row>
    <row r="225" spans="1:10" ht="12">
      <c r="A225" s="2"/>
      <c r="B225" s="199" t="s">
        <v>247</v>
      </c>
      <c r="C225" s="199"/>
      <c r="D225" s="199"/>
      <c r="E225" s="199"/>
      <c r="F225" s="199"/>
      <c r="G225" s="199"/>
      <c r="H225" s="1"/>
      <c r="I225" s="2"/>
      <c r="J225" s="2"/>
    </row>
    <row r="226" spans="1:10" ht="12">
      <c r="A226" s="2"/>
      <c r="B226" s="199" t="s">
        <v>248</v>
      </c>
      <c r="C226" s="199"/>
      <c r="D226" s="199"/>
      <c r="E226" s="199"/>
      <c r="F226" s="199"/>
      <c r="G226" s="199"/>
      <c r="H226" s="1"/>
      <c r="I226" s="2"/>
      <c r="J226" s="2"/>
    </row>
    <row r="227" spans="1:10" ht="12">
      <c r="A227" s="2"/>
      <c r="B227" s="199" t="s">
        <v>249</v>
      </c>
      <c r="C227" s="199"/>
      <c r="D227" s="199"/>
      <c r="E227" s="199"/>
      <c r="F227" s="199"/>
      <c r="G227" s="199"/>
      <c r="H227" s="1"/>
      <c r="I227" s="2"/>
      <c r="J227" s="2"/>
    </row>
    <row r="228" spans="1:10" ht="12">
      <c r="A228" s="2"/>
      <c r="B228" s="2"/>
      <c r="C228" s="2"/>
      <c r="D228" s="2"/>
      <c r="E228" s="2"/>
      <c r="F228" s="2"/>
      <c r="G228" s="2"/>
      <c r="H228" s="1"/>
      <c r="I228" s="2"/>
      <c r="J228" s="2"/>
    </row>
    <row r="229" spans="1:10" ht="12">
      <c r="A229" s="2"/>
      <c r="B229" s="2"/>
      <c r="C229" s="2"/>
      <c r="D229" s="2"/>
      <c r="E229" s="2"/>
      <c r="F229" s="2"/>
      <c r="G229" s="2"/>
      <c r="H229" s="1"/>
      <c r="I229" s="2"/>
      <c r="J229" s="2"/>
    </row>
    <row r="230" spans="1:10" ht="13.5" thickBot="1">
      <c r="A230" s="52"/>
      <c r="B230" s="21" t="s">
        <v>398</v>
      </c>
      <c r="C230" s="52"/>
      <c r="D230" s="52"/>
      <c r="E230" s="52"/>
      <c r="F230" s="52"/>
      <c r="G230" s="2"/>
      <c r="H230" s="1"/>
      <c r="I230" s="2"/>
      <c r="J230" s="2"/>
    </row>
    <row r="231" spans="1:10" ht="57">
      <c r="A231" s="71" t="s">
        <v>0</v>
      </c>
      <c r="B231" s="72" t="s">
        <v>6</v>
      </c>
      <c r="C231" s="73" t="s">
        <v>7</v>
      </c>
      <c r="D231" s="73" t="s">
        <v>61</v>
      </c>
      <c r="E231" s="74" t="s">
        <v>1</v>
      </c>
      <c r="F231" s="75" t="s">
        <v>4</v>
      </c>
      <c r="G231" s="76" t="s">
        <v>3</v>
      </c>
      <c r="H231" s="77" t="s">
        <v>2</v>
      </c>
      <c r="I231" s="88" t="s">
        <v>8</v>
      </c>
      <c r="J231" s="79" t="s">
        <v>10</v>
      </c>
    </row>
    <row r="232" spans="1:10" ht="12">
      <c r="A232" s="186">
        <v>1</v>
      </c>
      <c r="B232" s="186">
        <v>2</v>
      </c>
      <c r="C232" s="186">
        <v>3</v>
      </c>
      <c r="D232" s="186">
        <v>4</v>
      </c>
      <c r="E232" s="186">
        <v>5</v>
      </c>
      <c r="F232" s="186">
        <v>6</v>
      </c>
      <c r="G232" s="187">
        <v>7</v>
      </c>
      <c r="H232" s="187">
        <v>8</v>
      </c>
      <c r="I232" s="186">
        <v>9</v>
      </c>
      <c r="J232" s="47">
        <v>10</v>
      </c>
    </row>
    <row r="233" spans="1:10" ht="37.5">
      <c r="A233" s="25">
        <v>1</v>
      </c>
      <c r="B233" s="117" t="s">
        <v>221</v>
      </c>
      <c r="C233" s="44"/>
      <c r="D233" s="118">
        <v>10</v>
      </c>
      <c r="E233" s="118" t="s">
        <v>52</v>
      </c>
      <c r="F233" s="16"/>
      <c r="G233" s="6">
        <f>F233*D233</f>
        <v>0</v>
      </c>
      <c r="H233" s="170">
        <v>8</v>
      </c>
      <c r="I233" s="6">
        <f>G233*1.08</f>
        <v>0</v>
      </c>
      <c r="J233" s="43"/>
    </row>
    <row r="234" spans="1:10" ht="45.75">
      <c r="A234" s="171">
        <f>A233+1</f>
        <v>2</v>
      </c>
      <c r="B234" s="114" t="s">
        <v>222</v>
      </c>
      <c r="C234" s="45"/>
      <c r="D234" s="118">
        <v>12</v>
      </c>
      <c r="E234" s="118" t="s">
        <v>35</v>
      </c>
      <c r="F234" s="16"/>
      <c r="G234" s="6">
        <f>F234*D234</f>
        <v>0</v>
      </c>
      <c r="H234" s="170">
        <v>8</v>
      </c>
      <c r="I234" s="6">
        <f>G234*1.08</f>
        <v>0</v>
      </c>
      <c r="J234" s="43"/>
    </row>
    <row r="235" spans="1:10" ht="57">
      <c r="A235" s="171">
        <f>A234+1</f>
        <v>3</v>
      </c>
      <c r="B235" s="99" t="s">
        <v>223</v>
      </c>
      <c r="C235" s="85"/>
      <c r="D235" s="118">
        <v>13</v>
      </c>
      <c r="E235" s="118" t="s">
        <v>52</v>
      </c>
      <c r="F235" s="16"/>
      <c r="G235" s="6">
        <f>F235*D235</f>
        <v>0</v>
      </c>
      <c r="H235" s="170">
        <v>8</v>
      </c>
      <c r="I235" s="6">
        <f>G235*1.08</f>
        <v>0</v>
      </c>
      <c r="J235" s="86"/>
    </row>
    <row r="236" spans="1:10" ht="45.75">
      <c r="A236" s="171">
        <f>A235+1</f>
        <v>4</v>
      </c>
      <c r="B236" s="100" t="s">
        <v>224</v>
      </c>
      <c r="C236" s="45"/>
      <c r="D236" s="118">
        <v>1</v>
      </c>
      <c r="E236" s="118" t="s">
        <v>35</v>
      </c>
      <c r="F236" s="16"/>
      <c r="G236" s="6">
        <f>F236*D236</f>
        <v>0</v>
      </c>
      <c r="H236" s="170">
        <v>8</v>
      </c>
      <c r="I236" s="6">
        <f>G236*1.08</f>
        <v>0</v>
      </c>
      <c r="J236" s="86"/>
    </row>
    <row r="237" spans="1:10" ht="12.75" thickBot="1">
      <c r="A237" s="332" t="s">
        <v>5</v>
      </c>
      <c r="B237" s="332"/>
      <c r="C237" s="332"/>
      <c r="D237" s="332"/>
      <c r="E237" s="332"/>
      <c r="F237" s="332"/>
      <c r="G237" s="23">
        <f>SUM(G233:G236)</f>
        <v>0</v>
      </c>
      <c r="H237" s="38"/>
      <c r="I237" s="24">
        <f>SUM(I233:I236)</f>
        <v>0</v>
      </c>
      <c r="J237" s="43"/>
    </row>
    <row r="238" spans="1:10" ht="12">
      <c r="A238" s="52"/>
      <c r="B238" s="52"/>
      <c r="C238" s="52"/>
      <c r="D238" s="52"/>
      <c r="E238" s="52"/>
      <c r="F238" s="52"/>
      <c r="G238" s="2"/>
      <c r="H238" s="1"/>
      <c r="I238" s="2"/>
      <c r="J238" s="2"/>
    </row>
    <row r="239" spans="1:10" ht="12">
      <c r="A239" s="52"/>
      <c r="B239" s="50" t="s">
        <v>15</v>
      </c>
      <c r="C239" s="50"/>
      <c r="D239" s="50"/>
      <c r="E239" s="50"/>
      <c r="F239" s="52"/>
      <c r="G239" s="2"/>
      <c r="H239" s="1"/>
      <c r="I239" s="2"/>
      <c r="J239" s="2"/>
    </row>
    <row r="240" spans="1:10" ht="12">
      <c r="A240" s="52"/>
      <c r="B240" s="50" t="s">
        <v>16</v>
      </c>
      <c r="C240" s="50"/>
      <c r="D240" s="50"/>
      <c r="E240" s="50"/>
      <c r="F240" s="52"/>
      <c r="G240" s="2"/>
      <c r="H240" s="1"/>
      <c r="I240" s="2"/>
      <c r="J240" s="2"/>
    </row>
    <row r="241" spans="1:10" ht="12">
      <c r="A241" s="52"/>
      <c r="B241" s="50" t="s">
        <v>17</v>
      </c>
      <c r="C241" s="50"/>
      <c r="D241" s="50"/>
      <c r="E241" s="50"/>
      <c r="F241" s="52"/>
      <c r="G241" s="2"/>
      <c r="H241" s="1"/>
      <c r="I241" s="2"/>
      <c r="J241" s="2"/>
    </row>
    <row r="242" spans="1:10" ht="12">
      <c r="A242" s="2"/>
      <c r="B242" s="2"/>
      <c r="C242" s="2"/>
      <c r="D242" s="2"/>
      <c r="E242" s="2"/>
      <c r="F242" s="2"/>
      <c r="G242" s="2"/>
      <c r="H242" s="1"/>
      <c r="I242" s="2"/>
      <c r="J242" s="2"/>
    </row>
    <row r="243" spans="1:10" ht="12">
      <c r="A243" s="2"/>
      <c r="B243" s="2"/>
      <c r="C243" s="2"/>
      <c r="D243" s="2"/>
      <c r="E243" s="2"/>
      <c r="F243" s="2"/>
      <c r="G243" s="2"/>
      <c r="H243" s="1"/>
      <c r="I243" s="2"/>
      <c r="J243" s="2"/>
    </row>
    <row r="244" spans="1:10" ht="13.5" thickBot="1">
      <c r="A244" s="52"/>
      <c r="B244" s="21" t="s">
        <v>399</v>
      </c>
      <c r="C244" s="52"/>
      <c r="D244" s="52"/>
      <c r="E244" s="52"/>
      <c r="F244" s="52"/>
      <c r="G244" s="2"/>
      <c r="H244" s="1"/>
      <c r="I244" s="2"/>
      <c r="J244" s="2"/>
    </row>
    <row r="245" spans="1:10" ht="57">
      <c r="A245" s="71" t="s">
        <v>0</v>
      </c>
      <c r="B245" s="72" t="s">
        <v>6</v>
      </c>
      <c r="C245" s="73" t="s">
        <v>7</v>
      </c>
      <c r="D245" s="73" t="s">
        <v>61</v>
      </c>
      <c r="E245" s="74" t="s">
        <v>1</v>
      </c>
      <c r="F245" s="75" t="s">
        <v>4</v>
      </c>
      <c r="G245" s="76" t="s">
        <v>3</v>
      </c>
      <c r="H245" s="77" t="s">
        <v>2</v>
      </c>
      <c r="I245" s="88" t="s">
        <v>8</v>
      </c>
      <c r="J245" s="79" t="s">
        <v>10</v>
      </c>
    </row>
    <row r="246" spans="1:10" ht="12">
      <c r="A246" s="186">
        <v>1</v>
      </c>
      <c r="B246" s="186">
        <v>2</v>
      </c>
      <c r="C246" s="186">
        <v>3</v>
      </c>
      <c r="D246" s="186">
        <v>4</v>
      </c>
      <c r="E246" s="186">
        <v>5</v>
      </c>
      <c r="F246" s="186">
        <v>6</v>
      </c>
      <c r="G246" s="187">
        <v>7</v>
      </c>
      <c r="H246" s="187">
        <v>8</v>
      </c>
      <c r="I246" s="186">
        <v>9</v>
      </c>
      <c r="J246" s="47">
        <v>10</v>
      </c>
    </row>
    <row r="247" spans="1:10" ht="12">
      <c r="A247" s="25">
        <v>1</v>
      </c>
      <c r="B247" s="119" t="s">
        <v>225</v>
      </c>
      <c r="C247" s="44"/>
      <c r="D247" s="118">
        <v>2</v>
      </c>
      <c r="E247" s="118" t="s">
        <v>52</v>
      </c>
      <c r="F247" s="16"/>
      <c r="G247" s="6">
        <f>F247*D247</f>
        <v>0</v>
      </c>
      <c r="H247" s="170">
        <v>8</v>
      </c>
      <c r="I247" s="6">
        <f>G247*1.08</f>
        <v>0</v>
      </c>
      <c r="J247" s="43"/>
    </row>
    <row r="248" spans="1:10" ht="24.75">
      <c r="A248" s="171">
        <f>A247+1</f>
        <v>2</v>
      </c>
      <c r="B248" s="200" t="s">
        <v>226</v>
      </c>
      <c r="C248" s="45"/>
      <c r="D248" s="118">
        <v>2</v>
      </c>
      <c r="E248" s="118" t="s">
        <v>52</v>
      </c>
      <c r="F248" s="16"/>
      <c r="G248" s="6">
        <f>F248*D248</f>
        <v>0</v>
      </c>
      <c r="H248" s="170">
        <v>8</v>
      </c>
      <c r="I248" s="6">
        <f>G248*1.08</f>
        <v>0</v>
      </c>
      <c r="J248" s="43"/>
    </row>
    <row r="249" spans="1:10" ht="37.5">
      <c r="A249" s="171">
        <f>A248+1</f>
        <v>3</v>
      </c>
      <c r="B249" s="120" t="s">
        <v>227</v>
      </c>
      <c r="C249" s="85"/>
      <c r="D249" s="118">
        <v>2</v>
      </c>
      <c r="E249" s="118" t="s">
        <v>52</v>
      </c>
      <c r="F249" s="16"/>
      <c r="G249" s="6">
        <f>F249*D249</f>
        <v>0</v>
      </c>
      <c r="H249" s="170">
        <v>8</v>
      </c>
      <c r="I249" s="6">
        <f>G249*1.08</f>
        <v>0</v>
      </c>
      <c r="J249" s="86"/>
    </row>
    <row r="250" spans="1:10" ht="12.75" thickBot="1">
      <c r="A250" s="332" t="s">
        <v>5</v>
      </c>
      <c r="B250" s="332"/>
      <c r="C250" s="332"/>
      <c r="D250" s="332"/>
      <c r="E250" s="332"/>
      <c r="F250" s="332"/>
      <c r="G250" s="23">
        <f>SUM(G247:G249)</f>
        <v>0</v>
      </c>
      <c r="H250" s="38"/>
      <c r="I250" s="24">
        <f>SUM(I247:I249)</f>
        <v>0</v>
      </c>
      <c r="J250" s="43"/>
    </row>
    <row r="251" spans="1:10" ht="12">
      <c r="A251" s="52"/>
      <c r="B251" s="52"/>
      <c r="C251" s="52"/>
      <c r="D251" s="52"/>
      <c r="E251" s="52"/>
      <c r="F251" s="52"/>
      <c r="G251" s="2"/>
      <c r="H251" s="1"/>
      <c r="I251" s="2"/>
      <c r="J251" s="2"/>
    </row>
    <row r="252" spans="1:10" ht="12">
      <c r="A252" s="52"/>
      <c r="B252" s="50" t="s">
        <v>15</v>
      </c>
      <c r="C252" s="50"/>
      <c r="D252" s="50"/>
      <c r="E252" s="50"/>
      <c r="F252" s="52"/>
      <c r="G252" s="2"/>
      <c r="H252" s="1"/>
      <c r="I252" s="2"/>
      <c r="J252" s="2"/>
    </row>
    <row r="253" spans="1:10" ht="12">
      <c r="A253" s="52"/>
      <c r="B253" s="50" t="s">
        <v>16</v>
      </c>
      <c r="C253" s="50"/>
      <c r="D253" s="50"/>
      <c r="E253" s="50"/>
      <c r="F253" s="52"/>
      <c r="G253" s="2"/>
      <c r="H253" s="1"/>
      <c r="I253" s="2"/>
      <c r="J253" s="2"/>
    </row>
    <row r="254" spans="1:10" ht="12">
      <c r="A254" s="52"/>
      <c r="B254" s="50" t="s">
        <v>17</v>
      </c>
      <c r="C254" s="50"/>
      <c r="D254" s="50"/>
      <c r="E254" s="50"/>
      <c r="F254" s="52"/>
      <c r="G254" s="2"/>
      <c r="H254" s="1"/>
      <c r="I254" s="2"/>
      <c r="J254" s="2"/>
    </row>
    <row r="255" spans="1:10" ht="12">
      <c r="A255" s="2"/>
      <c r="B255" s="2"/>
      <c r="C255" s="2"/>
      <c r="D255" s="2"/>
      <c r="E255" s="2"/>
      <c r="F255" s="2"/>
      <c r="G255" s="2"/>
      <c r="H255" s="1"/>
      <c r="I255" s="2"/>
      <c r="J255" s="2"/>
    </row>
    <row r="256" spans="1:10" ht="12">
      <c r="A256" s="2"/>
      <c r="B256" s="2"/>
      <c r="C256" s="2"/>
      <c r="D256" s="2"/>
      <c r="E256" s="2"/>
      <c r="F256" s="2"/>
      <c r="G256" s="2"/>
      <c r="H256" s="1"/>
      <c r="I256" s="2"/>
      <c r="J256" s="2"/>
    </row>
    <row r="257" spans="1:10" ht="13.5" thickBot="1">
      <c r="A257" s="52"/>
      <c r="B257" s="21" t="s">
        <v>400</v>
      </c>
      <c r="C257" s="52"/>
      <c r="D257" s="52"/>
      <c r="E257" s="52"/>
      <c r="F257" s="52"/>
      <c r="G257" s="2"/>
      <c r="H257" s="1"/>
      <c r="I257" s="2"/>
      <c r="J257" s="2"/>
    </row>
    <row r="258" spans="1:10" ht="57">
      <c r="A258" s="71" t="s">
        <v>0</v>
      </c>
      <c r="B258" s="72" t="s">
        <v>6</v>
      </c>
      <c r="C258" s="73" t="s">
        <v>7</v>
      </c>
      <c r="D258" s="73" t="s">
        <v>61</v>
      </c>
      <c r="E258" s="74" t="s">
        <v>1</v>
      </c>
      <c r="F258" s="75" t="s">
        <v>4</v>
      </c>
      <c r="G258" s="76" t="s">
        <v>3</v>
      </c>
      <c r="H258" s="77" t="s">
        <v>2</v>
      </c>
      <c r="I258" s="88" t="s">
        <v>8</v>
      </c>
      <c r="J258" s="79" t="s">
        <v>10</v>
      </c>
    </row>
    <row r="259" spans="1:10" ht="12">
      <c r="A259" s="186">
        <v>1</v>
      </c>
      <c r="B259" s="186">
        <v>2</v>
      </c>
      <c r="C259" s="186">
        <v>3</v>
      </c>
      <c r="D259" s="186">
        <v>4</v>
      </c>
      <c r="E259" s="186">
        <v>5</v>
      </c>
      <c r="F259" s="186">
        <v>6</v>
      </c>
      <c r="G259" s="187">
        <v>7</v>
      </c>
      <c r="H259" s="187">
        <v>8</v>
      </c>
      <c r="I259" s="186">
        <v>9</v>
      </c>
      <c r="J259" s="47">
        <v>10</v>
      </c>
    </row>
    <row r="260" spans="1:10" ht="24.75">
      <c r="A260" s="25">
        <v>1</v>
      </c>
      <c r="B260" s="120" t="s">
        <v>228</v>
      </c>
      <c r="C260" s="44"/>
      <c r="D260" s="118">
        <v>12</v>
      </c>
      <c r="E260" s="118" t="s">
        <v>35</v>
      </c>
      <c r="F260" s="16"/>
      <c r="G260" s="6">
        <f>F260*D260</f>
        <v>0</v>
      </c>
      <c r="H260" s="170">
        <v>8</v>
      </c>
      <c r="I260" s="6">
        <f>G260*1.08</f>
        <v>0</v>
      </c>
      <c r="J260" s="43"/>
    </row>
    <row r="261" spans="1:10" ht="12.75" thickBot="1">
      <c r="A261" s="332" t="s">
        <v>5</v>
      </c>
      <c r="B261" s="332"/>
      <c r="C261" s="332"/>
      <c r="D261" s="332"/>
      <c r="E261" s="332"/>
      <c r="F261" s="332"/>
      <c r="G261" s="23">
        <f>SUM(G260:G260)</f>
        <v>0</v>
      </c>
      <c r="H261" s="38"/>
      <c r="I261" s="24">
        <f>SUM(I260:I260)</f>
        <v>0</v>
      </c>
      <c r="J261" s="43"/>
    </row>
    <row r="262" spans="1:10" ht="12">
      <c r="A262" s="52"/>
      <c r="B262" s="52"/>
      <c r="C262" s="52"/>
      <c r="D262" s="52"/>
      <c r="E262" s="52"/>
      <c r="F262" s="52"/>
      <c r="G262" s="2"/>
      <c r="H262" s="1"/>
      <c r="I262" s="2"/>
      <c r="J262" s="2"/>
    </row>
    <row r="263" spans="1:10" ht="12">
      <c r="A263" s="52"/>
      <c r="B263" s="50" t="s">
        <v>15</v>
      </c>
      <c r="C263" s="50"/>
      <c r="D263" s="50"/>
      <c r="E263" s="50"/>
      <c r="F263" s="52"/>
      <c r="G263" s="2"/>
      <c r="H263" s="1"/>
      <c r="I263" s="2"/>
      <c r="J263" s="2"/>
    </row>
    <row r="264" spans="1:10" ht="12">
      <c r="A264" s="52"/>
      <c r="B264" s="50" t="s">
        <v>16</v>
      </c>
      <c r="C264" s="50"/>
      <c r="D264" s="50"/>
      <c r="E264" s="50"/>
      <c r="F264" s="52"/>
      <c r="G264" s="2"/>
      <c r="H264" s="1"/>
      <c r="I264" s="2"/>
      <c r="J264" s="2"/>
    </row>
    <row r="265" spans="1:10" ht="12">
      <c r="A265" s="52"/>
      <c r="B265" s="50" t="s">
        <v>17</v>
      </c>
      <c r="C265" s="50"/>
      <c r="D265" s="50"/>
      <c r="E265" s="50"/>
      <c r="F265" s="52"/>
      <c r="G265" s="2"/>
      <c r="H265" s="1"/>
      <c r="I265" s="2"/>
      <c r="J265" s="2"/>
    </row>
    <row r="266" spans="1:10" ht="12">
      <c r="A266" s="2"/>
      <c r="B266" s="2"/>
      <c r="C266" s="2"/>
      <c r="D266" s="2"/>
      <c r="E266" s="2"/>
      <c r="F266" s="2"/>
      <c r="G266" s="2"/>
      <c r="H266" s="1"/>
      <c r="I266" s="2"/>
      <c r="J266" s="2"/>
    </row>
    <row r="267" spans="1:10" ht="12">
      <c r="A267" s="2"/>
      <c r="B267" s="2"/>
      <c r="C267" s="2"/>
      <c r="D267" s="2"/>
      <c r="E267" s="2"/>
      <c r="F267" s="2"/>
      <c r="G267" s="2"/>
      <c r="H267" s="1"/>
      <c r="I267" s="2"/>
      <c r="J267" s="2"/>
    </row>
    <row r="268" spans="1:10" ht="13.5" thickBot="1">
      <c r="A268" s="52"/>
      <c r="B268" s="21" t="s">
        <v>401</v>
      </c>
      <c r="C268" s="52"/>
      <c r="D268" s="52"/>
      <c r="E268" s="52"/>
      <c r="F268" s="52"/>
      <c r="G268" s="2"/>
      <c r="H268" s="1"/>
      <c r="I268" s="2"/>
      <c r="J268" s="2"/>
    </row>
    <row r="269" spans="1:10" ht="57">
      <c r="A269" s="71" t="s">
        <v>0</v>
      </c>
      <c r="B269" s="72" t="s">
        <v>6</v>
      </c>
      <c r="C269" s="73" t="s">
        <v>7</v>
      </c>
      <c r="D269" s="73" t="s">
        <v>61</v>
      </c>
      <c r="E269" s="74" t="s">
        <v>1</v>
      </c>
      <c r="F269" s="75" t="s">
        <v>4</v>
      </c>
      <c r="G269" s="76" t="s">
        <v>3</v>
      </c>
      <c r="H269" s="77" t="s">
        <v>2</v>
      </c>
      <c r="I269" s="88" t="s">
        <v>8</v>
      </c>
      <c r="J269" s="79" t="s">
        <v>10</v>
      </c>
    </row>
    <row r="270" spans="1:10" ht="12">
      <c r="A270" s="186">
        <v>1</v>
      </c>
      <c r="B270" s="186">
        <v>2</v>
      </c>
      <c r="C270" s="186">
        <v>3</v>
      </c>
      <c r="D270" s="186">
        <v>4</v>
      </c>
      <c r="E270" s="186">
        <v>5</v>
      </c>
      <c r="F270" s="186">
        <v>6</v>
      </c>
      <c r="G270" s="187">
        <v>7</v>
      </c>
      <c r="H270" s="187">
        <v>8</v>
      </c>
      <c r="I270" s="186">
        <v>9</v>
      </c>
      <c r="J270" s="47">
        <v>10</v>
      </c>
    </row>
    <row r="271" spans="1:10" ht="22.5">
      <c r="A271" s="25">
        <v>1</v>
      </c>
      <c r="B271" s="4" t="s">
        <v>229</v>
      </c>
      <c r="C271" s="44"/>
      <c r="D271" s="118">
        <v>6</v>
      </c>
      <c r="E271" s="118" t="s">
        <v>35</v>
      </c>
      <c r="F271" s="16"/>
      <c r="G271" s="6">
        <f>F271*D271</f>
        <v>0</v>
      </c>
      <c r="H271" s="170">
        <v>8</v>
      </c>
      <c r="I271" s="6">
        <f>G271*1.08</f>
        <v>0</v>
      </c>
      <c r="J271" s="43"/>
    </row>
    <row r="272" spans="1:10" ht="12.75" thickBot="1">
      <c r="A272" s="332" t="s">
        <v>5</v>
      </c>
      <c r="B272" s="332"/>
      <c r="C272" s="332"/>
      <c r="D272" s="332"/>
      <c r="E272" s="332"/>
      <c r="F272" s="332"/>
      <c r="G272" s="23">
        <f>SUM(G271:G271)</f>
        <v>0</v>
      </c>
      <c r="H272" s="38"/>
      <c r="I272" s="24">
        <f>SUM(I271:I271)</f>
        <v>0</v>
      </c>
      <c r="J272" s="43"/>
    </row>
    <row r="273" spans="1:10" ht="12">
      <c r="A273" s="52"/>
      <c r="B273" s="52"/>
      <c r="C273" s="52"/>
      <c r="D273" s="52"/>
      <c r="E273" s="52"/>
      <c r="F273" s="52"/>
      <c r="G273" s="2"/>
      <c r="H273" s="1"/>
      <c r="I273" s="2"/>
      <c r="J273" s="2"/>
    </row>
    <row r="274" spans="1:10" ht="12">
      <c r="A274" s="52"/>
      <c r="B274" s="50" t="s">
        <v>15</v>
      </c>
      <c r="C274" s="50"/>
      <c r="D274" s="50"/>
      <c r="E274" s="50"/>
      <c r="F274" s="52"/>
      <c r="G274" s="2"/>
      <c r="H274" s="1"/>
      <c r="I274" s="2"/>
      <c r="J274" s="2"/>
    </row>
    <row r="275" spans="1:10" ht="12">
      <c r="A275" s="52"/>
      <c r="B275" s="50" t="s">
        <v>16</v>
      </c>
      <c r="C275" s="50"/>
      <c r="D275" s="50"/>
      <c r="E275" s="50"/>
      <c r="F275" s="52"/>
      <c r="G275" s="2"/>
      <c r="H275" s="1"/>
      <c r="I275" s="2"/>
      <c r="J275" s="2"/>
    </row>
    <row r="276" spans="1:10" ht="12">
      <c r="A276" s="52"/>
      <c r="B276" s="50" t="s">
        <v>17</v>
      </c>
      <c r="C276" s="50"/>
      <c r="D276" s="50"/>
      <c r="E276" s="50"/>
      <c r="F276" s="52"/>
      <c r="G276" s="2"/>
      <c r="H276" s="1"/>
      <c r="I276" s="2"/>
      <c r="J276" s="2"/>
    </row>
    <row r="277" spans="1:10" ht="12">
      <c r="A277" s="2"/>
      <c r="B277" s="2"/>
      <c r="C277" s="2"/>
      <c r="D277" s="2"/>
      <c r="E277" s="2"/>
      <c r="F277" s="2"/>
      <c r="G277" s="2"/>
      <c r="H277" s="1"/>
      <c r="I277" s="2"/>
      <c r="J277" s="2"/>
    </row>
    <row r="278" spans="1:10" ht="12">
      <c r="A278" s="2"/>
      <c r="B278" s="2"/>
      <c r="C278" s="2"/>
      <c r="D278" s="2"/>
      <c r="E278" s="2"/>
      <c r="F278" s="2"/>
      <c r="G278" s="2"/>
      <c r="H278" s="1"/>
      <c r="I278" s="2"/>
      <c r="J278" s="2"/>
    </row>
    <row r="279" spans="1:10" ht="13.5" thickBot="1">
      <c r="A279" s="52"/>
      <c r="B279" s="21" t="s">
        <v>402</v>
      </c>
      <c r="C279" s="52"/>
      <c r="D279" s="52"/>
      <c r="E279" s="52"/>
      <c r="F279" s="52"/>
      <c r="G279" s="2"/>
      <c r="H279" s="1"/>
      <c r="I279" s="2"/>
      <c r="J279" s="2"/>
    </row>
    <row r="280" spans="1:10" ht="57">
      <c r="A280" s="71" t="s">
        <v>0</v>
      </c>
      <c r="B280" s="72" t="s">
        <v>6</v>
      </c>
      <c r="C280" s="73" t="s">
        <v>7</v>
      </c>
      <c r="D280" s="73" t="s">
        <v>61</v>
      </c>
      <c r="E280" s="74" t="s">
        <v>1</v>
      </c>
      <c r="F280" s="75" t="s">
        <v>4</v>
      </c>
      <c r="G280" s="76" t="s">
        <v>3</v>
      </c>
      <c r="H280" s="77" t="s">
        <v>2</v>
      </c>
      <c r="I280" s="88" t="s">
        <v>8</v>
      </c>
      <c r="J280" s="79" t="s">
        <v>10</v>
      </c>
    </row>
    <row r="281" spans="1:10" ht="12">
      <c r="A281" s="186">
        <v>1</v>
      </c>
      <c r="B281" s="186">
        <v>2</v>
      </c>
      <c r="C281" s="186">
        <v>3</v>
      </c>
      <c r="D281" s="186">
        <v>4</v>
      </c>
      <c r="E281" s="186">
        <v>5</v>
      </c>
      <c r="F281" s="186">
        <v>6</v>
      </c>
      <c r="G281" s="187">
        <v>7</v>
      </c>
      <c r="H281" s="187">
        <v>8</v>
      </c>
      <c r="I281" s="186">
        <v>9</v>
      </c>
      <c r="J281" s="47">
        <v>10</v>
      </c>
    </row>
    <row r="282" spans="1:10" ht="156">
      <c r="A282" s="25">
        <v>1</v>
      </c>
      <c r="B282" s="201" t="s">
        <v>403</v>
      </c>
      <c r="C282" s="44"/>
      <c r="D282" s="118">
        <v>50</v>
      </c>
      <c r="E282" s="172" t="s">
        <v>52</v>
      </c>
      <c r="F282" s="16"/>
      <c r="G282" s="6">
        <f>F282*D282</f>
        <v>0</v>
      </c>
      <c r="H282" s="170">
        <v>8</v>
      </c>
      <c r="I282" s="6">
        <f>G282*1.08</f>
        <v>0</v>
      </c>
      <c r="J282" s="43"/>
    </row>
    <row r="283" spans="1:10" ht="12.75" thickBot="1">
      <c r="A283" s="332" t="s">
        <v>5</v>
      </c>
      <c r="B283" s="332"/>
      <c r="C283" s="332"/>
      <c r="D283" s="332"/>
      <c r="E283" s="332"/>
      <c r="F283" s="332"/>
      <c r="G283" s="23">
        <f>SUM(G282:G282)</f>
        <v>0</v>
      </c>
      <c r="H283" s="38"/>
      <c r="I283" s="24">
        <f>SUM(I282:I282)</f>
        <v>0</v>
      </c>
      <c r="J283" s="43"/>
    </row>
    <row r="284" spans="1:10" ht="12">
      <c r="A284" s="52"/>
      <c r="B284" s="52"/>
      <c r="C284" s="52"/>
      <c r="D284" s="52"/>
      <c r="E284" s="52"/>
      <c r="F284" s="52"/>
      <c r="G284" s="2"/>
      <c r="H284" s="1"/>
      <c r="I284" s="2"/>
      <c r="J284" s="2"/>
    </row>
    <row r="285" spans="1:10" ht="12">
      <c r="A285" s="52"/>
      <c r="B285" s="50" t="s">
        <v>15</v>
      </c>
      <c r="C285" s="50"/>
      <c r="D285" s="50"/>
      <c r="E285" s="50"/>
      <c r="F285" s="52"/>
      <c r="G285" s="2"/>
      <c r="H285" s="1"/>
      <c r="I285" s="2"/>
      <c r="J285" s="2"/>
    </row>
    <row r="286" spans="1:10" ht="12">
      <c r="A286" s="52"/>
      <c r="B286" s="50" t="s">
        <v>16</v>
      </c>
      <c r="C286" s="50"/>
      <c r="D286" s="50"/>
      <c r="E286" s="50"/>
      <c r="F286" s="52"/>
      <c r="G286" s="2"/>
      <c r="H286" s="1"/>
      <c r="I286" s="2"/>
      <c r="J286" s="2"/>
    </row>
    <row r="287" spans="1:10" ht="12">
      <c r="A287" s="52"/>
      <c r="B287" s="50" t="s">
        <v>17</v>
      </c>
      <c r="C287" s="50"/>
      <c r="D287" s="50"/>
      <c r="E287" s="50"/>
      <c r="F287" s="52"/>
      <c r="G287" s="2"/>
      <c r="H287" s="1"/>
      <c r="I287" s="2"/>
      <c r="J287" s="2"/>
    </row>
    <row r="288" spans="1:10" ht="12">
      <c r="A288" s="2"/>
      <c r="B288" s="2"/>
      <c r="C288" s="2"/>
      <c r="D288" s="2"/>
      <c r="E288" s="2"/>
      <c r="F288" s="2"/>
      <c r="G288" s="2"/>
      <c r="H288" s="1"/>
      <c r="I288" s="2"/>
      <c r="J288" s="2"/>
    </row>
    <row r="289" spans="1:10" ht="12">
      <c r="A289" s="2"/>
      <c r="B289" s="2"/>
      <c r="C289" s="2"/>
      <c r="D289" s="2"/>
      <c r="E289" s="2"/>
      <c r="F289" s="2"/>
      <c r="G289" s="2"/>
      <c r="H289" s="1"/>
      <c r="I289" s="2"/>
      <c r="J289" s="2"/>
    </row>
    <row r="290" spans="1:10" ht="13.5" thickBot="1">
      <c r="A290" s="52"/>
      <c r="B290" s="21" t="s">
        <v>404</v>
      </c>
      <c r="C290" s="52"/>
      <c r="D290" s="52"/>
      <c r="E290" s="52"/>
      <c r="F290" s="52"/>
      <c r="G290" s="2"/>
      <c r="H290" s="1"/>
      <c r="I290" s="2"/>
      <c r="J290" s="2"/>
    </row>
    <row r="291" spans="1:10" ht="57">
      <c r="A291" s="71" t="s">
        <v>0</v>
      </c>
      <c r="B291" s="72" t="s">
        <v>6</v>
      </c>
      <c r="C291" s="73" t="s">
        <v>7</v>
      </c>
      <c r="D291" s="73" t="s">
        <v>61</v>
      </c>
      <c r="E291" s="74" t="s">
        <v>1</v>
      </c>
      <c r="F291" s="75" t="s">
        <v>4</v>
      </c>
      <c r="G291" s="76" t="s">
        <v>3</v>
      </c>
      <c r="H291" s="77" t="s">
        <v>2</v>
      </c>
      <c r="I291" s="88" t="s">
        <v>8</v>
      </c>
      <c r="J291" s="79" t="s">
        <v>10</v>
      </c>
    </row>
    <row r="292" spans="1:10" ht="12">
      <c r="A292" s="186">
        <v>1</v>
      </c>
      <c r="B292" s="186">
        <v>2</v>
      </c>
      <c r="C292" s="186">
        <v>3</v>
      </c>
      <c r="D292" s="186">
        <v>4</v>
      </c>
      <c r="E292" s="186">
        <v>5</v>
      </c>
      <c r="F292" s="186">
        <v>6</v>
      </c>
      <c r="G292" s="187">
        <v>7</v>
      </c>
      <c r="H292" s="187">
        <v>8</v>
      </c>
      <c r="I292" s="186">
        <v>9</v>
      </c>
      <c r="J292" s="47">
        <v>10</v>
      </c>
    </row>
    <row r="293" spans="1:10" ht="34.5">
      <c r="A293" s="25">
        <v>1</v>
      </c>
      <c r="B293" s="4" t="s">
        <v>176</v>
      </c>
      <c r="C293" s="44"/>
      <c r="D293" s="5">
        <v>8</v>
      </c>
      <c r="E293" s="5" t="s">
        <v>22</v>
      </c>
      <c r="F293" s="16"/>
      <c r="G293" s="6">
        <f>F293*D293</f>
        <v>0</v>
      </c>
      <c r="H293" s="170">
        <v>8</v>
      </c>
      <c r="I293" s="6">
        <f>G293*1.08</f>
        <v>0</v>
      </c>
      <c r="J293" s="43"/>
    </row>
    <row r="294" spans="1:10" ht="12.75" thickBot="1">
      <c r="A294" s="332" t="s">
        <v>5</v>
      </c>
      <c r="B294" s="332"/>
      <c r="C294" s="332"/>
      <c r="D294" s="332"/>
      <c r="E294" s="332"/>
      <c r="F294" s="332"/>
      <c r="G294" s="23">
        <f>SUM(G293:G293)</f>
        <v>0</v>
      </c>
      <c r="H294" s="38"/>
      <c r="I294" s="24">
        <f>SUM(I293:I293)</f>
        <v>0</v>
      </c>
      <c r="J294" s="43"/>
    </row>
    <row r="295" spans="1:10" ht="12">
      <c r="A295" s="52"/>
      <c r="B295" s="52"/>
      <c r="C295" s="52"/>
      <c r="D295" s="52"/>
      <c r="E295" s="52"/>
      <c r="F295" s="52"/>
      <c r="G295" s="2"/>
      <c r="H295" s="1"/>
      <c r="I295" s="2"/>
      <c r="J295" s="2"/>
    </row>
    <row r="296" spans="1:10" ht="12">
      <c r="A296" s="52"/>
      <c r="B296" s="50" t="s">
        <v>15</v>
      </c>
      <c r="C296" s="50"/>
      <c r="D296" s="50"/>
      <c r="E296" s="50"/>
      <c r="F296" s="52"/>
      <c r="G296" s="2"/>
      <c r="H296" s="1"/>
      <c r="I296" s="2"/>
      <c r="J296" s="2"/>
    </row>
    <row r="297" spans="1:10" ht="12">
      <c r="A297" s="52"/>
      <c r="B297" s="50" t="s">
        <v>16</v>
      </c>
      <c r="C297" s="50"/>
      <c r="D297" s="50"/>
      <c r="E297" s="50"/>
      <c r="F297" s="52"/>
      <c r="G297" s="2"/>
      <c r="H297" s="1"/>
      <c r="I297" s="2"/>
      <c r="J297" s="2"/>
    </row>
    <row r="298" spans="1:10" ht="12">
      <c r="A298" s="52"/>
      <c r="B298" s="50" t="s">
        <v>17</v>
      </c>
      <c r="C298" s="50"/>
      <c r="D298" s="50"/>
      <c r="E298" s="50"/>
      <c r="F298" s="52"/>
      <c r="G298" s="2"/>
      <c r="H298" s="1"/>
      <c r="I298" s="2"/>
      <c r="J298" s="2"/>
    </row>
    <row r="299" spans="1:10" ht="12">
      <c r="A299" s="2"/>
      <c r="B299" s="2"/>
      <c r="C299" s="2"/>
      <c r="D299" s="2"/>
      <c r="E299" s="2"/>
      <c r="F299" s="2"/>
      <c r="G299" s="2"/>
      <c r="H299" s="1"/>
      <c r="I299" s="2"/>
      <c r="J299" s="2"/>
    </row>
    <row r="300" spans="1:10" ht="12">
      <c r="A300" s="2"/>
      <c r="B300" s="2"/>
      <c r="C300" s="2"/>
      <c r="D300" s="2"/>
      <c r="E300" s="2"/>
      <c r="F300" s="2"/>
      <c r="G300" s="2"/>
      <c r="H300" s="1"/>
      <c r="I300" s="2"/>
      <c r="J300" s="2"/>
    </row>
    <row r="301" spans="1:10" ht="13.5" thickBot="1">
      <c r="A301" s="52"/>
      <c r="B301" s="21" t="s">
        <v>405</v>
      </c>
      <c r="C301" s="52"/>
      <c r="D301" s="52"/>
      <c r="E301" s="52"/>
      <c r="F301" s="52"/>
      <c r="G301" s="2"/>
      <c r="H301" s="1"/>
      <c r="I301" s="2"/>
      <c r="J301" s="2"/>
    </row>
    <row r="302" spans="1:10" ht="57">
      <c r="A302" s="71" t="s">
        <v>0</v>
      </c>
      <c r="B302" s="72" t="s">
        <v>6</v>
      </c>
      <c r="C302" s="73" t="s">
        <v>7</v>
      </c>
      <c r="D302" s="73" t="s">
        <v>61</v>
      </c>
      <c r="E302" s="74" t="s">
        <v>1</v>
      </c>
      <c r="F302" s="75" t="s">
        <v>4</v>
      </c>
      <c r="G302" s="76" t="s">
        <v>3</v>
      </c>
      <c r="H302" s="77" t="s">
        <v>2</v>
      </c>
      <c r="I302" s="88" t="s">
        <v>8</v>
      </c>
      <c r="J302" s="79" t="s">
        <v>10</v>
      </c>
    </row>
    <row r="303" spans="1:10" ht="12">
      <c r="A303" s="186">
        <v>1</v>
      </c>
      <c r="B303" s="186">
        <v>2</v>
      </c>
      <c r="C303" s="186">
        <v>3</v>
      </c>
      <c r="D303" s="186">
        <v>4</v>
      </c>
      <c r="E303" s="186">
        <v>5</v>
      </c>
      <c r="F303" s="186">
        <v>6</v>
      </c>
      <c r="G303" s="187">
        <v>7</v>
      </c>
      <c r="H303" s="187">
        <v>8</v>
      </c>
      <c r="I303" s="186">
        <v>9</v>
      </c>
      <c r="J303" s="47">
        <v>10</v>
      </c>
    </row>
    <row r="304" spans="1:10" ht="80.25">
      <c r="A304" s="25">
        <v>1</v>
      </c>
      <c r="B304" s="4" t="s">
        <v>230</v>
      </c>
      <c r="C304" s="44"/>
      <c r="D304" s="5">
        <v>15000</v>
      </c>
      <c r="E304" s="5" t="s">
        <v>52</v>
      </c>
      <c r="F304" s="16"/>
      <c r="G304" s="6">
        <f>F304*D304</f>
        <v>0</v>
      </c>
      <c r="H304" s="170">
        <v>8</v>
      </c>
      <c r="I304" s="6">
        <f>G304*1.08</f>
        <v>0</v>
      </c>
      <c r="J304" s="43"/>
    </row>
    <row r="305" spans="1:10" ht="34.5">
      <c r="A305" s="171">
        <f>A304+1</f>
        <v>2</v>
      </c>
      <c r="B305" s="4" t="s">
        <v>231</v>
      </c>
      <c r="C305" s="45"/>
      <c r="D305" s="5">
        <v>10000</v>
      </c>
      <c r="E305" s="26" t="s">
        <v>52</v>
      </c>
      <c r="F305" s="16"/>
      <c r="G305" s="6">
        <f>F305*D305</f>
        <v>0</v>
      </c>
      <c r="H305" s="170">
        <v>8</v>
      </c>
      <c r="I305" s="6">
        <f>G305*1.08</f>
        <v>0</v>
      </c>
      <c r="J305" s="43"/>
    </row>
    <row r="306" spans="1:10" ht="34.5">
      <c r="A306" s="171">
        <f>A305+1</f>
        <v>3</v>
      </c>
      <c r="B306" s="4" t="s">
        <v>232</v>
      </c>
      <c r="C306" s="85"/>
      <c r="D306" s="5">
        <v>2400</v>
      </c>
      <c r="E306" s="5" t="s">
        <v>52</v>
      </c>
      <c r="F306" s="16"/>
      <c r="G306" s="6">
        <f>F306*D306</f>
        <v>0</v>
      </c>
      <c r="H306" s="170">
        <v>8</v>
      </c>
      <c r="I306" s="6">
        <f>G306*1.08</f>
        <v>0</v>
      </c>
      <c r="J306" s="86"/>
    </row>
    <row r="307" spans="1:10" ht="22.5">
      <c r="A307" s="171">
        <f>A306+1</f>
        <v>4</v>
      </c>
      <c r="B307" s="4" t="s">
        <v>233</v>
      </c>
      <c r="C307" s="45"/>
      <c r="D307" s="5">
        <v>11200</v>
      </c>
      <c r="E307" s="26" t="s">
        <v>52</v>
      </c>
      <c r="F307" s="16"/>
      <c r="G307" s="6">
        <f>F307*D307</f>
        <v>0</v>
      </c>
      <c r="H307" s="170">
        <v>8</v>
      </c>
      <c r="I307" s="6">
        <f>G307*1.08</f>
        <v>0</v>
      </c>
      <c r="J307" s="86"/>
    </row>
    <row r="308" spans="1:10" ht="12.75" thickBot="1">
      <c r="A308" s="332"/>
      <c r="B308" s="332"/>
      <c r="C308" s="332"/>
      <c r="D308" s="332"/>
      <c r="E308" s="332"/>
      <c r="F308" s="332"/>
      <c r="G308" s="23">
        <f>SUM(G304:G307)</f>
        <v>0</v>
      </c>
      <c r="H308" s="38"/>
      <c r="I308" s="24">
        <f>SUM(I304:I307)</f>
        <v>0</v>
      </c>
      <c r="J308" s="43"/>
    </row>
    <row r="309" spans="1:10" ht="12">
      <c r="A309" s="52"/>
      <c r="B309" s="50" t="s">
        <v>15</v>
      </c>
      <c r="C309" s="50"/>
      <c r="D309" s="50"/>
      <c r="E309" s="50"/>
      <c r="F309" s="52"/>
      <c r="G309" s="2"/>
      <c r="H309" s="1"/>
      <c r="I309" s="2"/>
      <c r="J309" s="2"/>
    </row>
    <row r="310" spans="1:10" ht="12">
      <c r="A310" s="52"/>
      <c r="B310" s="50" t="s">
        <v>16</v>
      </c>
      <c r="C310" s="50"/>
      <c r="D310" s="50"/>
      <c r="E310" s="50"/>
      <c r="F310" s="52"/>
      <c r="G310" s="2"/>
      <c r="H310" s="1"/>
      <c r="I310" s="2"/>
      <c r="J310" s="2"/>
    </row>
    <row r="311" spans="1:10" ht="12">
      <c r="A311" s="52"/>
      <c r="B311" s="50" t="s">
        <v>17</v>
      </c>
      <c r="C311" s="50"/>
      <c r="D311" s="50"/>
      <c r="E311" s="50"/>
      <c r="F311" s="52"/>
      <c r="G311" s="2"/>
      <c r="H311" s="1"/>
      <c r="I311" s="2"/>
      <c r="J311" s="2"/>
    </row>
    <row r="312" spans="1:10" ht="12">
      <c r="A312" s="2"/>
      <c r="B312" s="2"/>
      <c r="C312" s="2"/>
      <c r="D312" s="2"/>
      <c r="E312" s="2"/>
      <c r="F312" s="2"/>
      <c r="G312" s="2"/>
      <c r="H312" s="1"/>
      <c r="I312" s="2"/>
      <c r="J312" s="2"/>
    </row>
    <row r="313" spans="1:10" ht="12">
      <c r="A313" s="2"/>
      <c r="B313" s="2"/>
      <c r="C313" s="2"/>
      <c r="D313" s="2"/>
      <c r="E313" s="2"/>
      <c r="F313" s="2"/>
      <c r="G313" s="2"/>
      <c r="H313" s="1"/>
      <c r="I313" s="2"/>
      <c r="J313" s="2"/>
    </row>
    <row r="314" spans="1:10" ht="13.5" thickBot="1">
      <c r="A314" s="52"/>
      <c r="B314" s="21" t="s">
        <v>406</v>
      </c>
      <c r="C314" s="52"/>
      <c r="D314" s="52"/>
      <c r="E314" s="52"/>
      <c r="F314" s="52"/>
      <c r="G314" s="2"/>
      <c r="H314" s="1"/>
      <c r="I314" s="2"/>
      <c r="J314" s="2"/>
    </row>
    <row r="315" spans="1:10" ht="57">
      <c r="A315" s="71" t="s">
        <v>0</v>
      </c>
      <c r="B315" s="72" t="s">
        <v>6</v>
      </c>
      <c r="C315" s="73" t="s">
        <v>7</v>
      </c>
      <c r="D315" s="73" t="s">
        <v>61</v>
      </c>
      <c r="E315" s="74" t="s">
        <v>1</v>
      </c>
      <c r="F315" s="75" t="s">
        <v>4</v>
      </c>
      <c r="G315" s="76" t="s">
        <v>3</v>
      </c>
      <c r="H315" s="77" t="s">
        <v>2</v>
      </c>
      <c r="I315" s="88" t="s">
        <v>8</v>
      </c>
      <c r="J315" s="79" t="s">
        <v>10</v>
      </c>
    </row>
    <row r="316" spans="1:10" ht="12">
      <c r="A316" s="186">
        <v>1</v>
      </c>
      <c r="B316" s="186">
        <v>2</v>
      </c>
      <c r="C316" s="186">
        <v>3</v>
      </c>
      <c r="D316" s="186">
        <v>4</v>
      </c>
      <c r="E316" s="186">
        <v>5</v>
      </c>
      <c r="F316" s="186">
        <v>6</v>
      </c>
      <c r="G316" s="187">
        <v>7</v>
      </c>
      <c r="H316" s="187">
        <v>8</v>
      </c>
      <c r="I316" s="186">
        <v>9</v>
      </c>
      <c r="J316" s="47">
        <v>10</v>
      </c>
    </row>
    <row r="317" spans="1:10" ht="34.5">
      <c r="A317" s="25">
        <v>1</v>
      </c>
      <c r="B317" s="4" t="s">
        <v>234</v>
      </c>
      <c r="C317" s="44"/>
      <c r="D317" s="5">
        <v>1500</v>
      </c>
      <c r="E317" s="5" t="s">
        <v>52</v>
      </c>
      <c r="F317" s="16"/>
      <c r="G317" s="6">
        <f>F317*D317</f>
        <v>0</v>
      </c>
      <c r="H317" s="170">
        <v>8</v>
      </c>
      <c r="I317" s="6">
        <f>G317*1.08</f>
        <v>0</v>
      </c>
      <c r="J317" s="43"/>
    </row>
    <row r="318" spans="1:10" ht="34.5">
      <c r="A318" s="171">
        <f>A317+1</f>
        <v>2</v>
      </c>
      <c r="B318" s="4" t="s">
        <v>235</v>
      </c>
      <c r="C318" s="45"/>
      <c r="D318" s="5">
        <v>1000</v>
      </c>
      <c r="E318" s="26" t="s">
        <v>52</v>
      </c>
      <c r="F318" s="16"/>
      <c r="G318" s="6">
        <f>F318*D318</f>
        <v>0</v>
      </c>
      <c r="H318" s="170">
        <v>8</v>
      </c>
      <c r="I318" s="6">
        <f>G318*1.08</f>
        <v>0</v>
      </c>
      <c r="J318" s="43"/>
    </row>
    <row r="319" spans="1:10" ht="12.75" thickBot="1">
      <c r="A319" s="332" t="s">
        <v>5</v>
      </c>
      <c r="B319" s="332"/>
      <c r="C319" s="332"/>
      <c r="D319" s="332"/>
      <c r="E319" s="332"/>
      <c r="F319" s="332"/>
      <c r="G319" s="23">
        <f>SUM(G317:G318)</f>
        <v>0</v>
      </c>
      <c r="H319" s="38"/>
      <c r="I319" s="24">
        <f>SUM(I317:I318)</f>
        <v>0</v>
      </c>
      <c r="J319" s="43"/>
    </row>
    <row r="320" spans="1:10" ht="12">
      <c r="A320" s="52"/>
      <c r="B320" s="50" t="s">
        <v>15</v>
      </c>
      <c r="C320" s="50"/>
      <c r="D320" s="50"/>
      <c r="E320" s="50"/>
      <c r="F320" s="52"/>
      <c r="G320" s="2"/>
      <c r="H320" s="1"/>
      <c r="I320" s="2"/>
      <c r="J320" s="2"/>
    </row>
    <row r="321" spans="1:10" ht="12">
      <c r="A321" s="52"/>
      <c r="B321" s="50" t="s">
        <v>16</v>
      </c>
      <c r="C321" s="50"/>
      <c r="D321" s="50"/>
      <c r="E321" s="50"/>
      <c r="F321" s="52"/>
      <c r="G321" s="2"/>
      <c r="H321" s="1"/>
      <c r="I321" s="2"/>
      <c r="J321" s="2"/>
    </row>
    <row r="322" spans="1:10" ht="12">
      <c r="A322" s="52"/>
      <c r="B322" s="50" t="s">
        <v>17</v>
      </c>
      <c r="C322" s="50"/>
      <c r="D322" s="50"/>
      <c r="E322" s="50"/>
      <c r="F322" s="52"/>
      <c r="G322" s="2"/>
      <c r="H322" s="1"/>
      <c r="I322" s="2"/>
      <c r="J322" s="2"/>
    </row>
    <row r="323" spans="1:10" ht="12">
      <c r="A323" s="2"/>
      <c r="B323" s="2"/>
      <c r="C323" s="2"/>
      <c r="D323" s="2"/>
      <c r="E323" s="2"/>
      <c r="F323" s="2"/>
      <c r="G323" s="2"/>
      <c r="H323" s="1"/>
      <c r="I323" s="2"/>
      <c r="J323" s="2"/>
    </row>
    <row r="324" spans="1:10" ht="12">
      <c r="A324" s="2"/>
      <c r="B324" s="2"/>
      <c r="C324" s="2"/>
      <c r="D324" s="2"/>
      <c r="E324" s="2"/>
      <c r="F324" s="2"/>
      <c r="G324" s="2"/>
      <c r="H324" s="1"/>
      <c r="I324" s="2"/>
      <c r="J324" s="2"/>
    </row>
    <row r="325" spans="1:10" ht="13.5" thickBot="1">
      <c r="A325" s="52"/>
      <c r="B325" s="21" t="s">
        <v>407</v>
      </c>
      <c r="C325" s="52"/>
      <c r="D325" s="52"/>
      <c r="E325" s="52"/>
      <c r="F325" s="52"/>
      <c r="G325" s="2"/>
      <c r="H325" s="1"/>
      <c r="I325" s="2"/>
      <c r="J325" s="2"/>
    </row>
    <row r="326" spans="1:10" ht="57">
      <c r="A326" s="71" t="s">
        <v>0</v>
      </c>
      <c r="B326" s="72" t="s">
        <v>6</v>
      </c>
      <c r="C326" s="73" t="s">
        <v>7</v>
      </c>
      <c r="D326" s="73" t="s">
        <v>61</v>
      </c>
      <c r="E326" s="74" t="s">
        <v>1</v>
      </c>
      <c r="F326" s="75" t="s">
        <v>4</v>
      </c>
      <c r="G326" s="76" t="s">
        <v>3</v>
      </c>
      <c r="H326" s="77" t="s">
        <v>2</v>
      </c>
      <c r="I326" s="88" t="s">
        <v>8</v>
      </c>
      <c r="J326" s="79" t="s">
        <v>10</v>
      </c>
    </row>
    <row r="327" spans="1:10" ht="12">
      <c r="A327" s="186">
        <v>1</v>
      </c>
      <c r="B327" s="186">
        <v>2</v>
      </c>
      <c r="C327" s="186">
        <v>3</v>
      </c>
      <c r="D327" s="186">
        <v>4</v>
      </c>
      <c r="E327" s="186">
        <v>5</v>
      </c>
      <c r="F327" s="186">
        <v>6</v>
      </c>
      <c r="G327" s="187">
        <v>7</v>
      </c>
      <c r="H327" s="187">
        <v>8</v>
      </c>
      <c r="I327" s="186">
        <v>9</v>
      </c>
      <c r="J327" s="47">
        <v>10</v>
      </c>
    </row>
    <row r="328" spans="1:10" ht="45.75">
      <c r="A328" s="25">
        <v>1</v>
      </c>
      <c r="B328" s="4" t="s">
        <v>236</v>
      </c>
      <c r="C328" s="44"/>
      <c r="D328" s="5">
        <v>200</v>
      </c>
      <c r="E328" s="5" t="s">
        <v>52</v>
      </c>
      <c r="F328" s="16"/>
      <c r="G328" s="6">
        <f>F328*D328</f>
        <v>0</v>
      </c>
      <c r="H328" s="170">
        <v>8</v>
      </c>
      <c r="I328" s="6">
        <f>G328*1.08</f>
        <v>0</v>
      </c>
      <c r="J328" s="43"/>
    </row>
    <row r="329" spans="1:10" ht="57">
      <c r="A329" s="171">
        <f>A328+1</f>
        <v>2</v>
      </c>
      <c r="B329" s="4" t="s">
        <v>237</v>
      </c>
      <c r="C329" s="45"/>
      <c r="D329" s="5">
        <v>200</v>
      </c>
      <c r="E329" s="26" t="s">
        <v>52</v>
      </c>
      <c r="F329" s="16"/>
      <c r="G329" s="6">
        <f>F329*D329</f>
        <v>0</v>
      </c>
      <c r="H329" s="170">
        <v>8</v>
      </c>
      <c r="I329" s="6">
        <f>G329*1.08</f>
        <v>0</v>
      </c>
      <c r="J329" s="43"/>
    </row>
    <row r="330" spans="1:10" ht="69">
      <c r="A330" s="171">
        <f>A329+1</f>
        <v>3</v>
      </c>
      <c r="B330" s="4" t="s">
        <v>238</v>
      </c>
      <c r="C330" s="85"/>
      <c r="D330" s="5">
        <v>500</v>
      </c>
      <c r="E330" s="5" t="s">
        <v>52</v>
      </c>
      <c r="F330" s="16"/>
      <c r="G330" s="6">
        <f>F330*D330</f>
        <v>0</v>
      </c>
      <c r="H330" s="170">
        <v>8</v>
      </c>
      <c r="I330" s="6">
        <f>G330*1.08</f>
        <v>0</v>
      </c>
      <c r="J330" s="86"/>
    </row>
    <row r="331" spans="1:10" ht="69">
      <c r="A331" s="171">
        <f>A330+1</f>
        <v>4</v>
      </c>
      <c r="B331" s="4" t="s">
        <v>239</v>
      </c>
      <c r="C331" s="45"/>
      <c r="D331" s="5">
        <v>2000</v>
      </c>
      <c r="E331" s="26" t="s">
        <v>52</v>
      </c>
      <c r="F331" s="16"/>
      <c r="G331" s="6">
        <f>F331*D331</f>
        <v>0</v>
      </c>
      <c r="H331" s="170">
        <v>8</v>
      </c>
      <c r="I331" s="6">
        <f>G331*1.08</f>
        <v>0</v>
      </c>
      <c r="J331" s="86"/>
    </row>
    <row r="332" spans="1:10" ht="69">
      <c r="A332" s="171">
        <f>A331+1</f>
        <v>5</v>
      </c>
      <c r="B332" s="4" t="s">
        <v>240</v>
      </c>
      <c r="C332" s="85"/>
      <c r="D332" s="5">
        <v>1200</v>
      </c>
      <c r="E332" s="27" t="s">
        <v>52</v>
      </c>
      <c r="F332" s="16"/>
      <c r="G332" s="6">
        <f>F332*D332</f>
        <v>0</v>
      </c>
      <c r="H332" s="170">
        <v>8</v>
      </c>
      <c r="I332" s="6">
        <f>G332*1.08</f>
        <v>0</v>
      </c>
      <c r="J332" s="86"/>
    </row>
    <row r="333" spans="1:10" ht="12.75" thickBot="1">
      <c r="A333" s="332" t="s">
        <v>5</v>
      </c>
      <c r="B333" s="332"/>
      <c r="C333" s="332"/>
      <c r="D333" s="332"/>
      <c r="E333" s="332"/>
      <c r="F333" s="332"/>
      <c r="G333" s="23">
        <f>SUM(G328:G332)</f>
        <v>0</v>
      </c>
      <c r="H333" s="38"/>
      <c r="I333" s="24">
        <f>SUM(I328:I332)</f>
        <v>0</v>
      </c>
      <c r="J333" s="43"/>
    </row>
    <row r="334" spans="1:10" ht="12">
      <c r="A334" s="52"/>
      <c r="B334" s="50" t="s">
        <v>15</v>
      </c>
      <c r="C334" s="50"/>
      <c r="D334" s="50"/>
      <c r="E334" s="50"/>
      <c r="F334" s="52"/>
      <c r="G334" s="2"/>
      <c r="H334" s="1"/>
      <c r="I334" s="2"/>
      <c r="J334" s="2"/>
    </row>
    <row r="335" spans="1:10" ht="12">
      <c r="A335" s="52"/>
      <c r="B335" s="50" t="s">
        <v>16</v>
      </c>
      <c r="C335" s="50"/>
      <c r="D335" s="50"/>
      <c r="E335" s="50"/>
      <c r="F335" s="52"/>
      <c r="G335" s="2"/>
      <c r="H335" s="1"/>
      <c r="I335" s="2"/>
      <c r="J335" s="2"/>
    </row>
    <row r="336" spans="1:10" ht="12">
      <c r="A336" s="52"/>
      <c r="B336" s="50" t="s">
        <v>17</v>
      </c>
      <c r="C336" s="50"/>
      <c r="D336" s="50"/>
      <c r="E336" s="50"/>
      <c r="F336" s="52"/>
      <c r="G336" s="2"/>
      <c r="H336" s="1"/>
      <c r="I336" s="2"/>
      <c r="J336" s="2"/>
    </row>
    <row r="337" spans="1:10" ht="12">
      <c r="A337" s="2"/>
      <c r="B337" s="2"/>
      <c r="C337" s="2"/>
      <c r="D337" s="2"/>
      <c r="E337" s="2"/>
      <c r="F337" s="2"/>
      <c r="G337" s="2"/>
      <c r="H337" s="1"/>
      <c r="I337" s="2"/>
      <c r="J337" s="2"/>
    </row>
    <row r="338" spans="1:10" ht="12">
      <c r="A338" s="2"/>
      <c r="B338" s="2"/>
      <c r="C338" s="2"/>
      <c r="D338" s="2"/>
      <c r="E338" s="2"/>
      <c r="F338" s="2"/>
      <c r="G338" s="2"/>
      <c r="H338" s="1"/>
      <c r="I338" s="2"/>
      <c r="J338" s="2"/>
    </row>
    <row r="339" spans="1:10" ht="13.5" thickBot="1">
      <c r="A339" s="52"/>
      <c r="B339" s="21" t="s">
        <v>408</v>
      </c>
      <c r="C339" s="52"/>
      <c r="D339" s="52"/>
      <c r="E339" s="52"/>
      <c r="F339" s="52"/>
      <c r="G339" s="2"/>
      <c r="H339" s="1"/>
      <c r="I339" s="2"/>
      <c r="J339" s="2"/>
    </row>
    <row r="340" spans="1:10" ht="57">
      <c r="A340" s="71" t="s">
        <v>0</v>
      </c>
      <c r="B340" s="72" t="s">
        <v>6</v>
      </c>
      <c r="C340" s="73" t="s">
        <v>7</v>
      </c>
      <c r="D340" s="73" t="s">
        <v>61</v>
      </c>
      <c r="E340" s="74" t="s">
        <v>1</v>
      </c>
      <c r="F340" s="75" t="s">
        <v>4</v>
      </c>
      <c r="G340" s="76" t="s">
        <v>3</v>
      </c>
      <c r="H340" s="77" t="s">
        <v>2</v>
      </c>
      <c r="I340" s="88" t="s">
        <v>8</v>
      </c>
      <c r="J340" s="79" t="s">
        <v>10</v>
      </c>
    </row>
    <row r="341" spans="1:10" ht="12">
      <c r="A341" s="186">
        <v>1</v>
      </c>
      <c r="B341" s="186">
        <v>2</v>
      </c>
      <c r="C341" s="186">
        <v>3</v>
      </c>
      <c r="D341" s="186">
        <v>4</v>
      </c>
      <c r="E341" s="186">
        <v>5</v>
      </c>
      <c r="F341" s="186">
        <v>6</v>
      </c>
      <c r="G341" s="187">
        <v>7</v>
      </c>
      <c r="H341" s="187">
        <v>8</v>
      </c>
      <c r="I341" s="186">
        <v>9</v>
      </c>
      <c r="J341" s="47">
        <v>10</v>
      </c>
    </row>
    <row r="342" spans="1:10" ht="114.75">
      <c r="A342" s="25">
        <v>1</v>
      </c>
      <c r="B342" s="4" t="s">
        <v>241</v>
      </c>
      <c r="C342" s="44"/>
      <c r="D342" s="5">
        <v>3000</v>
      </c>
      <c r="E342" s="5" t="s">
        <v>52</v>
      </c>
      <c r="F342" s="16"/>
      <c r="G342" s="6">
        <f>F342*D342</f>
        <v>0</v>
      </c>
      <c r="H342" s="170">
        <v>8</v>
      </c>
      <c r="I342" s="6">
        <f>G342*1.08</f>
        <v>0</v>
      </c>
      <c r="J342" s="43"/>
    </row>
    <row r="343" spans="1:10" ht="12.75" thickBot="1">
      <c r="A343" s="332" t="s">
        <v>5</v>
      </c>
      <c r="B343" s="332"/>
      <c r="C343" s="332"/>
      <c r="D343" s="332"/>
      <c r="E343" s="332"/>
      <c r="F343" s="332"/>
      <c r="G343" s="23">
        <f>SUM(G342:G342)</f>
        <v>0</v>
      </c>
      <c r="H343" s="38"/>
      <c r="I343" s="24">
        <f>SUM(I342:I342)</f>
        <v>0</v>
      </c>
      <c r="J343" s="43"/>
    </row>
    <row r="344" spans="1:10" ht="12">
      <c r="A344" s="52"/>
      <c r="B344" s="50" t="s">
        <v>15</v>
      </c>
      <c r="C344" s="50"/>
      <c r="D344" s="50"/>
      <c r="E344" s="50"/>
      <c r="F344" s="52"/>
      <c r="G344" s="2"/>
      <c r="H344" s="1"/>
      <c r="I344" s="2"/>
      <c r="J344" s="2"/>
    </row>
    <row r="345" spans="1:10" ht="12">
      <c r="A345" s="52"/>
      <c r="B345" s="50" t="s">
        <v>16</v>
      </c>
      <c r="C345" s="50"/>
      <c r="D345" s="50"/>
      <c r="E345" s="50"/>
      <c r="F345" s="52"/>
      <c r="G345" s="2"/>
      <c r="H345" s="1"/>
      <c r="I345" s="2"/>
      <c r="J345" s="2"/>
    </row>
    <row r="346" spans="1:10" ht="12">
      <c r="A346" s="52"/>
      <c r="B346" s="50" t="s">
        <v>17</v>
      </c>
      <c r="C346" s="50"/>
      <c r="D346" s="50"/>
      <c r="E346" s="50"/>
      <c r="F346" s="52"/>
      <c r="G346" s="2"/>
      <c r="H346" s="1"/>
      <c r="I346" s="2"/>
      <c r="J346" s="2"/>
    </row>
    <row r="347" spans="1:10" ht="12">
      <c r="A347" s="2"/>
      <c r="B347" s="2"/>
      <c r="C347" s="2"/>
      <c r="D347" s="2"/>
      <c r="E347" s="2"/>
      <c r="F347" s="2"/>
      <c r="G347" s="2"/>
      <c r="H347" s="1"/>
      <c r="I347" s="2"/>
      <c r="J347" s="2"/>
    </row>
    <row r="348" spans="1:10" ht="12">
      <c r="A348" s="2"/>
      <c r="B348" s="2"/>
      <c r="C348" s="2"/>
      <c r="D348" s="2"/>
      <c r="E348" s="2"/>
      <c r="F348" s="2"/>
      <c r="G348" s="2"/>
      <c r="H348" s="1"/>
      <c r="I348" s="2"/>
      <c r="J348" s="2"/>
    </row>
    <row r="349" spans="1:10" ht="13.5" thickBot="1">
      <c r="A349" s="52"/>
      <c r="B349" s="21" t="s">
        <v>409</v>
      </c>
      <c r="C349" s="52"/>
      <c r="D349" s="52"/>
      <c r="E349" s="52"/>
      <c r="F349" s="52"/>
      <c r="G349" s="2"/>
      <c r="H349" s="1"/>
      <c r="I349" s="2"/>
      <c r="J349" s="2"/>
    </row>
    <row r="350" spans="1:12" ht="57">
      <c r="A350" s="71" t="s">
        <v>0</v>
      </c>
      <c r="B350" s="72" t="s">
        <v>6</v>
      </c>
      <c r="C350" s="73" t="s">
        <v>7</v>
      </c>
      <c r="D350" s="73" t="s">
        <v>61</v>
      </c>
      <c r="E350" s="74" t="s">
        <v>1</v>
      </c>
      <c r="F350" s="75" t="s">
        <v>4</v>
      </c>
      <c r="G350" s="76" t="s">
        <v>3</v>
      </c>
      <c r="H350" s="77" t="s">
        <v>2</v>
      </c>
      <c r="I350" s="88" t="s">
        <v>8</v>
      </c>
      <c r="J350" s="79" t="s">
        <v>10</v>
      </c>
      <c r="L350" s="222"/>
    </row>
    <row r="351" spans="1:10" ht="12">
      <c r="A351" s="202">
        <v>1</v>
      </c>
      <c r="B351" s="202">
        <v>2</v>
      </c>
      <c r="C351" s="202">
        <v>3</v>
      </c>
      <c r="D351" s="202">
        <v>4</v>
      </c>
      <c r="E351" s="202">
        <v>5</v>
      </c>
      <c r="F351" s="202">
        <v>6</v>
      </c>
      <c r="G351" s="203">
        <v>7</v>
      </c>
      <c r="H351" s="203">
        <v>8</v>
      </c>
      <c r="I351" s="202">
        <v>9</v>
      </c>
      <c r="J351" s="204">
        <v>10</v>
      </c>
    </row>
    <row r="352" spans="1:10" ht="57" customHeight="1">
      <c r="A352" s="349">
        <v>1</v>
      </c>
      <c r="B352" s="205" t="s">
        <v>242</v>
      </c>
      <c r="C352" s="216"/>
      <c r="D352" s="338">
        <v>21</v>
      </c>
      <c r="E352" s="338" t="s">
        <v>11</v>
      </c>
      <c r="F352" s="341"/>
      <c r="G352" s="344">
        <f>F352*D352</f>
        <v>0</v>
      </c>
      <c r="H352" s="335">
        <v>0.23</v>
      </c>
      <c r="I352" s="344">
        <f>G352*1.23</f>
        <v>0</v>
      </c>
      <c r="J352" s="217"/>
    </row>
    <row r="353" spans="1:10" ht="22.5" customHeight="1">
      <c r="A353" s="349"/>
      <c r="B353" s="206" t="s">
        <v>243</v>
      </c>
      <c r="C353" s="218"/>
      <c r="D353" s="339"/>
      <c r="E353" s="339"/>
      <c r="F353" s="342"/>
      <c r="G353" s="345"/>
      <c r="H353" s="336"/>
      <c r="I353" s="345"/>
      <c r="J353" s="219"/>
    </row>
    <row r="354" spans="1:10" ht="12">
      <c r="A354" s="349"/>
      <c r="B354" s="206" t="s">
        <v>244</v>
      </c>
      <c r="C354" s="220"/>
      <c r="D354" s="339"/>
      <c r="E354" s="339"/>
      <c r="F354" s="342"/>
      <c r="G354" s="345"/>
      <c r="H354" s="336"/>
      <c r="I354" s="345"/>
      <c r="J354" s="221"/>
    </row>
    <row r="355" spans="1:10" ht="12">
      <c r="A355" s="349"/>
      <c r="B355" s="206" t="s">
        <v>245</v>
      </c>
      <c r="C355" s="218"/>
      <c r="D355" s="339"/>
      <c r="E355" s="339"/>
      <c r="F355" s="342"/>
      <c r="G355" s="345"/>
      <c r="H355" s="336"/>
      <c r="I355" s="345"/>
      <c r="J355" s="221"/>
    </row>
    <row r="356" spans="1:10" ht="57" customHeight="1">
      <c r="A356" s="349"/>
      <c r="B356" s="207" t="s">
        <v>380</v>
      </c>
      <c r="C356" s="220"/>
      <c r="D356" s="340"/>
      <c r="E356" s="340"/>
      <c r="F356" s="343"/>
      <c r="G356" s="346"/>
      <c r="H356" s="337"/>
      <c r="I356" s="346"/>
      <c r="J356" s="221"/>
    </row>
    <row r="357" spans="1:10" ht="12">
      <c r="A357" s="171">
        <v>2</v>
      </c>
      <c r="B357" s="196" t="s">
        <v>381</v>
      </c>
      <c r="C357" s="208"/>
      <c r="D357" s="208">
        <v>3</v>
      </c>
      <c r="E357" s="209" t="s">
        <v>11</v>
      </c>
      <c r="F357" s="210"/>
      <c r="G357" s="6">
        <f>F357*D357</f>
        <v>0</v>
      </c>
      <c r="H357" s="211">
        <v>0.23</v>
      </c>
      <c r="I357" s="6">
        <f>G357*1.23</f>
        <v>0</v>
      </c>
      <c r="J357" s="86"/>
    </row>
    <row r="358" spans="1:10" ht="12.75" thickBot="1">
      <c r="A358" s="332" t="s">
        <v>5</v>
      </c>
      <c r="B358" s="332"/>
      <c r="C358" s="332"/>
      <c r="D358" s="332"/>
      <c r="E358" s="332"/>
      <c r="F358" s="332"/>
      <c r="G358" s="212">
        <f>SUM(G352:G357)</f>
        <v>0</v>
      </c>
      <c r="H358" s="213"/>
      <c r="I358" s="214">
        <f>SUM(I352:I357)</f>
        <v>0</v>
      </c>
      <c r="J358" s="215"/>
    </row>
    <row r="359" spans="1:10" ht="12">
      <c r="A359" s="52"/>
      <c r="B359" s="50" t="s">
        <v>15</v>
      </c>
      <c r="C359" s="50"/>
      <c r="D359" s="50"/>
      <c r="E359" s="50"/>
      <c r="F359" s="52"/>
      <c r="G359" s="2"/>
      <c r="H359" s="1"/>
      <c r="I359" s="2"/>
      <c r="J359" s="2"/>
    </row>
    <row r="360" spans="1:10" ht="12">
      <c r="A360" s="52"/>
      <c r="B360" s="50" t="s">
        <v>16</v>
      </c>
      <c r="C360" s="50"/>
      <c r="D360" s="50"/>
      <c r="E360" s="50"/>
      <c r="F360" s="52"/>
      <c r="G360" s="2"/>
      <c r="H360" s="1"/>
      <c r="I360" s="2"/>
      <c r="J360" s="2"/>
    </row>
    <row r="361" spans="1:10" ht="12">
      <c r="A361" s="52"/>
      <c r="B361" s="50" t="s">
        <v>17</v>
      </c>
      <c r="C361" s="50"/>
      <c r="D361" s="50"/>
      <c r="E361" s="50"/>
      <c r="F361" s="52"/>
      <c r="G361" s="2"/>
      <c r="H361" s="1"/>
      <c r="I361" s="2"/>
      <c r="J361" s="2"/>
    </row>
    <row r="362" s="48" customFormat="1" ht="12">
      <c r="H362" s="312"/>
    </row>
    <row r="363" spans="2:8" s="48" customFormat="1" ht="13.5" thickBot="1">
      <c r="B363" s="261" t="s">
        <v>647</v>
      </c>
      <c r="H363" s="312"/>
    </row>
    <row r="364" spans="1:10" s="48" customFormat="1" ht="57">
      <c r="A364" s="71" t="s">
        <v>0</v>
      </c>
      <c r="B364" s="72" t="s">
        <v>6</v>
      </c>
      <c r="C364" s="73" t="s">
        <v>7</v>
      </c>
      <c r="D364" s="73" t="s">
        <v>61</v>
      </c>
      <c r="E364" s="74" t="s">
        <v>1</v>
      </c>
      <c r="F364" s="75" t="s">
        <v>4</v>
      </c>
      <c r="G364" s="76" t="s">
        <v>3</v>
      </c>
      <c r="H364" s="77" t="s">
        <v>2</v>
      </c>
      <c r="I364" s="88" t="s">
        <v>8</v>
      </c>
      <c r="J364" s="79" t="s">
        <v>10</v>
      </c>
    </row>
    <row r="365" spans="1:10" s="48" customFormat="1" ht="12">
      <c r="A365" s="166">
        <v>1</v>
      </c>
      <c r="B365" s="166">
        <v>2</v>
      </c>
      <c r="C365" s="166">
        <v>3</v>
      </c>
      <c r="D365" s="166">
        <v>4</v>
      </c>
      <c r="E365" s="166">
        <v>5</v>
      </c>
      <c r="F365" s="166">
        <v>6</v>
      </c>
      <c r="G365" s="167">
        <v>7</v>
      </c>
      <c r="H365" s="167">
        <v>8</v>
      </c>
      <c r="I365" s="166">
        <v>9</v>
      </c>
      <c r="J365" s="83">
        <v>10</v>
      </c>
    </row>
    <row r="366" spans="1:10" s="48" customFormat="1" ht="12">
      <c r="A366" s="275">
        <v>1</v>
      </c>
      <c r="B366" s="282" t="s">
        <v>410</v>
      </c>
      <c r="C366" s="44"/>
      <c r="D366" s="281">
        <v>5</v>
      </c>
      <c r="E366" s="281" t="s">
        <v>35</v>
      </c>
      <c r="F366" s="268"/>
      <c r="G366" s="280">
        <f>F366*D366</f>
        <v>0</v>
      </c>
      <c r="H366" s="281">
        <v>8</v>
      </c>
      <c r="I366" s="280">
        <f>G366*1.08</f>
        <v>0</v>
      </c>
      <c r="J366" s="282"/>
    </row>
    <row r="367" spans="1:10" s="48" customFormat="1" ht="12">
      <c r="A367" s="313">
        <f>A366+1</f>
        <v>2</v>
      </c>
      <c r="B367" s="282" t="s">
        <v>411</v>
      </c>
      <c r="C367" s="45"/>
      <c r="D367" s="281">
        <v>5</v>
      </c>
      <c r="E367" s="281" t="s">
        <v>35</v>
      </c>
      <c r="F367" s="268"/>
      <c r="G367" s="280">
        <f>F367*D367</f>
        <v>0</v>
      </c>
      <c r="H367" s="281">
        <v>8</v>
      </c>
      <c r="I367" s="280">
        <f>G367*1.08</f>
        <v>0</v>
      </c>
      <c r="J367" s="282"/>
    </row>
    <row r="368" spans="1:10" s="48" customFormat="1" ht="12">
      <c r="A368" s="313">
        <f>A367+1</f>
        <v>3</v>
      </c>
      <c r="B368" s="314" t="s">
        <v>412</v>
      </c>
      <c r="C368" s="85"/>
      <c r="D368" s="281">
        <v>10</v>
      </c>
      <c r="E368" s="281" t="s">
        <v>35</v>
      </c>
      <c r="F368" s="268"/>
      <c r="G368" s="280">
        <f>F368*D368</f>
        <v>0</v>
      </c>
      <c r="H368" s="281">
        <v>8</v>
      </c>
      <c r="I368" s="280">
        <f>G368*1.08</f>
        <v>0</v>
      </c>
      <c r="J368" s="315"/>
    </row>
    <row r="369" spans="1:10" s="48" customFormat="1" ht="16.5" customHeight="1">
      <c r="A369" s="313">
        <f>A368+1</f>
        <v>4</v>
      </c>
      <c r="B369" s="314" t="s">
        <v>413</v>
      </c>
      <c r="C369" s="45"/>
      <c r="D369" s="281">
        <v>10</v>
      </c>
      <c r="E369" s="281" t="s">
        <v>35</v>
      </c>
      <c r="F369" s="268"/>
      <c r="G369" s="280">
        <f>F369*D369</f>
        <v>0</v>
      </c>
      <c r="H369" s="281">
        <v>8</v>
      </c>
      <c r="I369" s="280">
        <f>G369*1.08</f>
        <v>0</v>
      </c>
      <c r="J369" s="315"/>
    </row>
    <row r="370" spans="1:10" s="48" customFormat="1" ht="12.75" thickBot="1">
      <c r="A370" s="348" t="s">
        <v>5</v>
      </c>
      <c r="B370" s="348"/>
      <c r="C370" s="348"/>
      <c r="D370" s="348"/>
      <c r="E370" s="348"/>
      <c r="F370" s="348"/>
      <c r="G370" s="316">
        <f>SUM(G366:G369)</f>
        <v>0</v>
      </c>
      <c r="H370" s="317"/>
      <c r="I370" s="318">
        <f>SUM(I366:I369)</f>
        <v>0</v>
      </c>
      <c r="J370" s="282"/>
    </row>
    <row r="371" spans="1:8" s="48" customFormat="1" ht="12">
      <c r="A371" s="50"/>
      <c r="B371" s="50" t="s">
        <v>15</v>
      </c>
      <c r="C371" s="50"/>
      <c r="D371" s="50"/>
      <c r="E371" s="50"/>
      <c r="F371" s="50"/>
      <c r="H371" s="312"/>
    </row>
    <row r="372" spans="1:8" s="48" customFormat="1" ht="12">
      <c r="A372" s="50"/>
      <c r="B372" s="50" t="s">
        <v>16</v>
      </c>
      <c r="C372" s="50"/>
      <c r="D372" s="50"/>
      <c r="E372" s="50"/>
      <c r="F372" s="50"/>
      <c r="H372" s="312"/>
    </row>
    <row r="373" spans="1:8" s="48" customFormat="1" ht="12">
      <c r="A373" s="50"/>
      <c r="B373" s="50" t="s">
        <v>17</v>
      </c>
      <c r="C373" s="50"/>
      <c r="D373" s="50"/>
      <c r="E373" s="50"/>
      <c r="F373" s="50"/>
      <c r="H373" s="312"/>
    </row>
    <row r="374" spans="1:8" s="48" customFormat="1" ht="8.25" customHeight="1">
      <c r="A374" s="50"/>
      <c r="B374" s="50"/>
      <c r="C374" s="50"/>
      <c r="D374" s="50"/>
      <c r="E374" s="50"/>
      <c r="F374" s="50"/>
      <c r="H374" s="312"/>
    </row>
  </sheetData>
  <sheetProtection/>
  <mergeCells count="37">
    <mergeCell ref="B9:K9"/>
    <mergeCell ref="A80:F80"/>
    <mergeCell ref="A94:F94"/>
    <mergeCell ref="A156:F156"/>
    <mergeCell ref="A212:F212"/>
    <mergeCell ref="A167:F167"/>
    <mergeCell ref="A108:F108"/>
    <mergeCell ref="A119:F119"/>
    <mergeCell ref="A30:F30"/>
    <mergeCell ref="A48:F48"/>
    <mergeCell ref="A59:F59"/>
    <mergeCell ref="B82:I83"/>
    <mergeCell ref="A370:F370"/>
    <mergeCell ref="A15:F15"/>
    <mergeCell ref="I352:I356"/>
    <mergeCell ref="A352:A356"/>
    <mergeCell ref="A223:F223"/>
    <mergeCell ref="A237:F237"/>
    <mergeCell ref="A250:F250"/>
    <mergeCell ref="A130:F130"/>
    <mergeCell ref="A140:F140"/>
    <mergeCell ref="A319:F319"/>
    <mergeCell ref="A178:F178"/>
    <mergeCell ref="A191:F191"/>
    <mergeCell ref="F352:F356"/>
    <mergeCell ref="G352:G356"/>
    <mergeCell ref="A261:F261"/>
    <mergeCell ref="A272:F272"/>
    <mergeCell ref="A283:F283"/>
    <mergeCell ref="A294:F294"/>
    <mergeCell ref="A308:F308"/>
    <mergeCell ref="H352:H356"/>
    <mergeCell ref="A333:F333"/>
    <mergeCell ref="A343:F343"/>
    <mergeCell ref="A358:F358"/>
    <mergeCell ref="D352:D356"/>
    <mergeCell ref="E352:E35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K646"/>
  <sheetViews>
    <sheetView zoomScalePageLayoutView="0" workbookViewId="0" topLeftCell="A4">
      <selection activeCell="J638" sqref="J638"/>
    </sheetView>
  </sheetViews>
  <sheetFormatPr defaultColWidth="9.140625" defaultRowHeight="12.75"/>
  <cols>
    <col min="1" max="1" width="6.421875" style="0" customWidth="1"/>
    <col min="2" max="2" width="46.57421875" style="0" customWidth="1"/>
    <col min="3" max="3" width="13.57421875" style="0" customWidth="1"/>
    <col min="5" max="5" width="5.57421875" style="0" customWidth="1"/>
    <col min="7" max="7" width="9.57421875" style="0" customWidth="1"/>
    <col min="8" max="8" width="6.140625" style="0" customWidth="1"/>
    <col min="10" max="10" width="16.00390625" style="0" customWidth="1"/>
  </cols>
  <sheetData>
    <row r="2" spans="1:9" ht="12.75">
      <c r="A2" s="12"/>
      <c r="B2" s="62" t="s">
        <v>44</v>
      </c>
      <c r="D2" s="12"/>
      <c r="E2" s="12"/>
      <c r="F2" s="12"/>
      <c r="G2" s="12" t="s">
        <v>43</v>
      </c>
      <c r="H2" s="13"/>
      <c r="I2" s="12"/>
    </row>
    <row r="3" spans="1:9" ht="14.25">
      <c r="A3" s="12"/>
      <c r="B3" s="61"/>
      <c r="C3" s="63" t="s">
        <v>45</v>
      </c>
      <c r="F3" s="64"/>
      <c r="H3" s="61"/>
      <c r="I3" s="61"/>
    </row>
    <row r="4" spans="1:9" ht="12">
      <c r="A4" s="12"/>
      <c r="B4" s="61"/>
      <c r="C4" s="61"/>
      <c r="D4" s="61"/>
      <c r="E4" s="61"/>
      <c r="F4" s="61"/>
      <c r="G4" s="61"/>
      <c r="H4" s="61"/>
      <c r="I4" s="61"/>
    </row>
    <row r="5" spans="1:7" ht="12.75">
      <c r="A5" s="12"/>
      <c r="B5" s="65" t="s">
        <v>46</v>
      </c>
      <c r="G5" s="64"/>
    </row>
    <row r="6" spans="1:9" ht="3.75" customHeight="1">
      <c r="A6" s="12"/>
      <c r="B6" s="61"/>
      <c r="C6" s="61"/>
      <c r="D6" s="61"/>
      <c r="E6" s="61"/>
      <c r="F6" s="61"/>
      <c r="G6" s="61"/>
      <c r="H6" s="61"/>
      <c r="I6" s="61"/>
    </row>
    <row r="7" spans="1:10" ht="14.25">
      <c r="A7" s="319"/>
      <c r="B7" s="320" t="s">
        <v>121</v>
      </c>
      <c r="C7" s="320"/>
      <c r="D7" s="320"/>
      <c r="E7" s="320"/>
      <c r="F7" s="320"/>
      <c r="G7" s="320"/>
      <c r="H7" s="320"/>
      <c r="I7" s="320"/>
      <c r="J7" s="98"/>
    </row>
    <row r="8" spans="1:10" ht="14.25">
      <c r="A8" s="319"/>
      <c r="B8" s="323"/>
      <c r="C8" s="320" t="s">
        <v>120</v>
      </c>
      <c r="D8" s="320"/>
      <c r="E8" s="320"/>
      <c r="F8" s="320"/>
      <c r="G8" s="320"/>
      <c r="H8" s="320"/>
      <c r="I8" s="320"/>
      <c r="J8" s="98"/>
    </row>
    <row r="9" spans="1:9" ht="2.25" customHeight="1">
      <c r="A9" s="12"/>
      <c r="B9" s="68"/>
      <c r="C9" s="66"/>
      <c r="D9" s="66"/>
      <c r="E9" s="66"/>
      <c r="F9" s="66"/>
      <c r="G9" s="67"/>
      <c r="H9" s="66"/>
      <c r="I9" s="66"/>
    </row>
    <row r="10" spans="1:11" ht="12">
      <c r="A10" s="12"/>
      <c r="B10" s="333" t="s">
        <v>49</v>
      </c>
      <c r="C10" s="333"/>
      <c r="D10" s="333"/>
      <c r="E10" s="333"/>
      <c r="F10" s="333"/>
      <c r="G10" s="333"/>
      <c r="H10" s="333"/>
      <c r="I10" s="333"/>
      <c r="J10" s="333"/>
      <c r="K10" s="333"/>
    </row>
    <row r="12" spans="1:10" ht="12.75" thickBot="1">
      <c r="A12" s="12"/>
      <c r="B12" s="14" t="s">
        <v>648</v>
      </c>
      <c r="C12" s="12"/>
      <c r="D12" s="13"/>
      <c r="E12" s="12"/>
      <c r="F12" s="12"/>
      <c r="G12" s="12"/>
      <c r="H12" s="13"/>
      <c r="I12" s="12"/>
      <c r="J12" s="15"/>
    </row>
    <row r="13" spans="1:10" ht="57">
      <c r="A13" s="30" t="s">
        <v>0</v>
      </c>
      <c r="B13" s="31" t="s">
        <v>6</v>
      </c>
      <c r="C13" s="32" t="s">
        <v>7</v>
      </c>
      <c r="D13" s="32" t="s">
        <v>9</v>
      </c>
      <c r="E13" s="33" t="s">
        <v>1</v>
      </c>
      <c r="F13" s="34" t="s">
        <v>4</v>
      </c>
      <c r="G13" s="35" t="s">
        <v>3</v>
      </c>
      <c r="H13" s="36" t="s">
        <v>2</v>
      </c>
      <c r="I13" s="40" t="s">
        <v>8</v>
      </c>
      <c r="J13" s="46" t="s">
        <v>10</v>
      </c>
    </row>
    <row r="14" spans="1:10" ht="12">
      <c r="A14" s="186">
        <v>1</v>
      </c>
      <c r="B14" s="186">
        <v>2</v>
      </c>
      <c r="C14" s="186">
        <v>3</v>
      </c>
      <c r="D14" s="186">
        <v>4</v>
      </c>
      <c r="E14" s="186">
        <v>5</v>
      </c>
      <c r="F14" s="186">
        <v>6</v>
      </c>
      <c r="G14" s="187">
        <v>7</v>
      </c>
      <c r="H14" s="187">
        <v>8</v>
      </c>
      <c r="I14" s="229">
        <v>9</v>
      </c>
      <c r="J14" s="47">
        <v>10</v>
      </c>
    </row>
    <row r="15" spans="1:10" ht="168">
      <c r="A15" s="25">
        <v>1</v>
      </c>
      <c r="B15" s="230" t="s">
        <v>414</v>
      </c>
      <c r="C15" s="44"/>
      <c r="D15" s="231">
        <v>3000</v>
      </c>
      <c r="E15" s="231" t="s">
        <v>52</v>
      </c>
      <c r="F15" s="16"/>
      <c r="G15" s="6">
        <f>F15*D15</f>
        <v>0</v>
      </c>
      <c r="H15" s="170">
        <v>8</v>
      </c>
      <c r="I15" s="42">
        <f>G15*1.08</f>
        <v>0</v>
      </c>
      <c r="J15" s="43"/>
    </row>
    <row r="16" spans="1:10" ht="252">
      <c r="A16" s="171">
        <f>A15+1</f>
        <v>2</v>
      </c>
      <c r="B16" s="232" t="s">
        <v>415</v>
      </c>
      <c r="C16" s="45"/>
      <c r="D16" s="231">
        <v>2000</v>
      </c>
      <c r="E16" s="231" t="s">
        <v>52</v>
      </c>
      <c r="F16" s="16"/>
      <c r="G16" s="6">
        <f>F16*D16</f>
        <v>0</v>
      </c>
      <c r="H16" s="170">
        <v>8</v>
      </c>
      <c r="I16" s="42">
        <f>G16*1.08</f>
        <v>0</v>
      </c>
      <c r="J16" s="43"/>
    </row>
    <row r="17" spans="1:10" ht="12.75" thickBot="1">
      <c r="A17" s="332" t="s">
        <v>5</v>
      </c>
      <c r="B17" s="332"/>
      <c r="C17" s="332"/>
      <c r="D17" s="332"/>
      <c r="E17" s="332"/>
      <c r="F17" s="332"/>
      <c r="G17" s="23">
        <f>SUM(G15:G16)</f>
        <v>0</v>
      </c>
      <c r="H17" s="38"/>
      <c r="I17" s="24">
        <f>SUM(I15:I16)</f>
        <v>0</v>
      </c>
      <c r="J17" s="15"/>
    </row>
    <row r="18" spans="1:10" ht="12">
      <c r="A18" s="15"/>
      <c r="B18" s="15"/>
      <c r="C18" s="15"/>
      <c r="D18" s="15"/>
      <c r="E18" s="15"/>
      <c r="F18" s="15"/>
      <c r="G18" s="15"/>
      <c r="H18" s="20"/>
      <c r="I18" s="15"/>
      <c r="J18" s="15"/>
    </row>
    <row r="19" spans="1:10" ht="12">
      <c r="A19" s="15"/>
      <c r="B19" s="15"/>
      <c r="C19" s="15"/>
      <c r="D19" s="15"/>
      <c r="E19" s="15"/>
      <c r="F19" s="15"/>
      <c r="G19" s="15"/>
      <c r="H19" s="20"/>
      <c r="I19" s="15"/>
      <c r="J19" s="15"/>
    </row>
    <row r="20" spans="1:10" ht="12">
      <c r="A20" s="15"/>
      <c r="B20" s="50" t="s">
        <v>15</v>
      </c>
      <c r="C20" s="50"/>
      <c r="D20" s="50"/>
      <c r="E20" s="50"/>
      <c r="F20" s="52"/>
      <c r="G20" s="50"/>
      <c r="H20" s="50"/>
      <c r="I20" s="15"/>
      <c r="J20" s="15"/>
    </row>
    <row r="21" spans="1:10" ht="12">
      <c r="A21" s="15"/>
      <c r="B21" s="50" t="s">
        <v>16</v>
      </c>
      <c r="C21" s="50"/>
      <c r="D21" s="50"/>
      <c r="E21" s="50"/>
      <c r="F21" s="52"/>
      <c r="G21" s="50"/>
      <c r="H21" s="50"/>
      <c r="I21" s="15"/>
      <c r="J21" s="15"/>
    </row>
    <row r="22" spans="1:10" ht="12">
      <c r="A22" s="15"/>
      <c r="B22" s="50" t="s">
        <v>17</v>
      </c>
      <c r="C22" s="50"/>
      <c r="D22" s="50"/>
      <c r="E22" s="50"/>
      <c r="F22" s="52"/>
      <c r="G22" s="50"/>
      <c r="H22" s="50"/>
      <c r="I22" s="15"/>
      <c r="J22" s="15"/>
    </row>
    <row r="23" spans="1:10" ht="12">
      <c r="A23" s="15"/>
      <c r="B23" s="15"/>
      <c r="C23" s="15"/>
      <c r="D23" s="15"/>
      <c r="E23" s="15"/>
      <c r="F23" s="15"/>
      <c r="G23" s="15"/>
      <c r="H23" s="20"/>
      <c r="I23" s="15"/>
      <c r="J23" s="15"/>
    </row>
    <row r="24" spans="1:10" ht="12">
      <c r="A24" s="15"/>
      <c r="B24" s="15"/>
      <c r="C24" s="15"/>
      <c r="D24" s="15"/>
      <c r="E24" s="15"/>
      <c r="F24" s="15"/>
      <c r="G24" s="15"/>
      <c r="H24" s="20"/>
      <c r="I24" s="15"/>
      <c r="J24" s="15"/>
    </row>
    <row r="25" spans="1:10" ht="13.5" thickBot="1">
      <c r="A25" s="52"/>
      <c r="B25" s="21" t="s">
        <v>649</v>
      </c>
      <c r="C25" s="52"/>
      <c r="D25" s="52"/>
      <c r="E25" s="52"/>
      <c r="F25" s="52"/>
      <c r="G25" s="52"/>
      <c r="H25" s="225"/>
      <c r="I25" s="52"/>
      <c r="J25" s="15"/>
    </row>
    <row r="26" spans="1:10" ht="57">
      <c r="A26" s="30" t="s">
        <v>0</v>
      </c>
      <c r="B26" s="31" t="s">
        <v>6</v>
      </c>
      <c r="C26" s="32" t="s">
        <v>7</v>
      </c>
      <c r="D26" s="32" t="s">
        <v>12</v>
      </c>
      <c r="E26" s="33" t="s">
        <v>1</v>
      </c>
      <c r="F26" s="34" t="s">
        <v>4</v>
      </c>
      <c r="G26" s="35" t="s">
        <v>3</v>
      </c>
      <c r="H26" s="36" t="s">
        <v>2</v>
      </c>
      <c r="I26" s="37" t="s">
        <v>8</v>
      </c>
      <c r="J26" s="46" t="s">
        <v>10</v>
      </c>
    </row>
    <row r="27" spans="1:10" ht="12">
      <c r="A27" s="186">
        <v>1</v>
      </c>
      <c r="B27" s="186">
        <v>2</v>
      </c>
      <c r="C27" s="186">
        <v>3</v>
      </c>
      <c r="D27" s="186">
        <v>4</v>
      </c>
      <c r="E27" s="186">
        <v>5</v>
      </c>
      <c r="F27" s="186">
        <v>6</v>
      </c>
      <c r="G27" s="187">
        <v>7</v>
      </c>
      <c r="H27" s="187">
        <v>8</v>
      </c>
      <c r="I27" s="186">
        <v>9</v>
      </c>
      <c r="J27" s="47">
        <v>10</v>
      </c>
    </row>
    <row r="28" spans="1:10" ht="75.75" customHeight="1">
      <c r="A28" s="25">
        <v>1</v>
      </c>
      <c r="B28" s="232" t="s">
        <v>416</v>
      </c>
      <c r="C28" s="44"/>
      <c r="D28" s="375">
        <v>150</v>
      </c>
      <c r="E28" s="338" t="s">
        <v>52</v>
      </c>
      <c r="F28" s="341"/>
      <c r="G28" s="344">
        <f>F28*D28</f>
        <v>0</v>
      </c>
      <c r="H28" s="353">
        <v>8</v>
      </c>
      <c r="I28" s="344">
        <f>G28*1.08</f>
        <v>0</v>
      </c>
      <c r="J28" s="43"/>
    </row>
    <row r="29" spans="1:10" ht="73.5" customHeight="1">
      <c r="A29" s="171">
        <f>A28+1</f>
        <v>2</v>
      </c>
      <c r="B29" s="232" t="s">
        <v>417</v>
      </c>
      <c r="C29" s="45"/>
      <c r="D29" s="376">
        <v>470</v>
      </c>
      <c r="E29" s="340"/>
      <c r="F29" s="343"/>
      <c r="G29" s="346"/>
      <c r="H29" s="354"/>
      <c r="I29" s="346"/>
      <c r="J29" s="43"/>
    </row>
    <row r="30" spans="1:10" ht="12.75" thickBot="1">
      <c r="A30" s="332" t="s">
        <v>5</v>
      </c>
      <c r="B30" s="332"/>
      <c r="C30" s="332"/>
      <c r="D30" s="332"/>
      <c r="E30" s="332"/>
      <c r="F30" s="332"/>
      <c r="G30" s="23">
        <f>SUM(G28:G29)</f>
        <v>0</v>
      </c>
      <c r="H30" s="38"/>
      <c r="I30" s="24">
        <f>SUM(I28:I29)</f>
        <v>0</v>
      </c>
      <c r="J30" s="43"/>
    </row>
    <row r="31" spans="1:10" ht="12">
      <c r="A31" s="176"/>
      <c r="B31" s="177"/>
      <c r="C31" s="178"/>
      <c r="D31" s="178"/>
      <c r="E31" s="179"/>
      <c r="F31" s="180"/>
      <c r="G31" s="181"/>
      <c r="H31" s="20"/>
      <c r="I31" s="181"/>
      <c r="J31" s="52"/>
    </row>
    <row r="32" spans="1:10" ht="12">
      <c r="A32" s="52"/>
      <c r="B32" s="50" t="s">
        <v>15</v>
      </c>
      <c r="C32" s="50"/>
      <c r="D32" s="50"/>
      <c r="E32" s="50"/>
      <c r="F32" s="52"/>
      <c r="G32" s="52"/>
      <c r="H32" s="225"/>
      <c r="I32" s="52"/>
      <c r="J32" s="52"/>
    </row>
    <row r="33" spans="1:10" ht="12">
      <c r="A33" s="52"/>
      <c r="B33" s="50" t="s">
        <v>16</v>
      </c>
      <c r="C33" s="50"/>
      <c r="D33" s="50"/>
      <c r="E33" s="50"/>
      <c r="F33" s="52"/>
      <c r="G33" s="52"/>
      <c r="H33" s="225"/>
      <c r="I33" s="52"/>
      <c r="J33" s="52"/>
    </row>
    <row r="34" spans="1:10" ht="12">
      <c r="A34" s="52"/>
      <c r="B34" s="50" t="s">
        <v>17</v>
      </c>
      <c r="C34" s="50"/>
      <c r="D34" s="50"/>
      <c r="E34" s="50"/>
      <c r="F34" s="52"/>
      <c r="G34" s="52"/>
      <c r="H34" s="225"/>
      <c r="I34" s="52"/>
      <c r="J34" s="52"/>
    </row>
    <row r="35" spans="1:10" ht="12">
      <c r="A35" s="52"/>
      <c r="B35" s="52"/>
      <c r="C35" s="52"/>
      <c r="D35" s="52"/>
      <c r="E35" s="52"/>
      <c r="F35" s="52"/>
      <c r="G35" s="52"/>
      <c r="H35" s="225"/>
      <c r="I35" s="52"/>
      <c r="J35" s="52"/>
    </row>
    <row r="36" spans="1:10" ht="12">
      <c r="A36" s="52"/>
      <c r="B36" s="52"/>
      <c r="C36" s="52"/>
      <c r="D36" s="52"/>
      <c r="E36" s="52"/>
      <c r="F36" s="52"/>
      <c r="G36" s="52"/>
      <c r="H36" s="225"/>
      <c r="I36" s="52"/>
      <c r="J36" s="52"/>
    </row>
    <row r="37" spans="1:10" ht="13.5" thickBot="1">
      <c r="A37" s="52"/>
      <c r="B37" s="21" t="s">
        <v>650</v>
      </c>
      <c r="C37" s="52"/>
      <c r="D37" s="52"/>
      <c r="E37" s="52"/>
      <c r="F37" s="52"/>
      <c r="G37" s="52"/>
      <c r="H37" s="225"/>
      <c r="I37" s="52"/>
      <c r="J37" s="52"/>
    </row>
    <row r="38" spans="1:10" ht="57">
      <c r="A38" s="30" t="s">
        <v>0</v>
      </c>
      <c r="B38" s="31" t="s">
        <v>6</v>
      </c>
      <c r="C38" s="32" t="s">
        <v>7</v>
      </c>
      <c r="D38" s="32" t="s">
        <v>14</v>
      </c>
      <c r="E38" s="33" t="s">
        <v>1</v>
      </c>
      <c r="F38" s="34" t="s">
        <v>4</v>
      </c>
      <c r="G38" s="35" t="s">
        <v>3</v>
      </c>
      <c r="H38" s="36" t="s">
        <v>2</v>
      </c>
      <c r="I38" s="37" t="s">
        <v>8</v>
      </c>
      <c r="J38" s="46" t="s">
        <v>10</v>
      </c>
    </row>
    <row r="39" spans="1:10" ht="12">
      <c r="A39" s="186">
        <v>1</v>
      </c>
      <c r="B39" s="186">
        <v>2</v>
      </c>
      <c r="C39" s="186">
        <v>3</v>
      </c>
      <c r="D39" s="186">
        <v>4</v>
      </c>
      <c r="E39" s="186">
        <v>5</v>
      </c>
      <c r="F39" s="186">
        <v>6</v>
      </c>
      <c r="G39" s="187">
        <v>7</v>
      </c>
      <c r="H39" s="187">
        <v>8</v>
      </c>
      <c r="I39" s="186">
        <v>9</v>
      </c>
      <c r="J39" s="47">
        <v>10</v>
      </c>
    </row>
    <row r="40" spans="1:10" ht="108" customHeight="1" thickBot="1">
      <c r="A40" s="25">
        <v>1</v>
      </c>
      <c r="B40" s="232" t="s">
        <v>418</v>
      </c>
      <c r="C40" s="44"/>
      <c r="D40" s="151">
        <v>50</v>
      </c>
      <c r="E40" s="5" t="s">
        <v>52</v>
      </c>
      <c r="F40" s="16"/>
      <c r="G40" s="6">
        <f>F40*D40</f>
        <v>0</v>
      </c>
      <c r="H40" s="170">
        <v>8</v>
      </c>
      <c r="I40" s="6">
        <f>G40*1.08</f>
        <v>0</v>
      </c>
      <c r="J40" s="43"/>
    </row>
    <row r="41" spans="1:10" ht="12.75" thickBot="1">
      <c r="A41" s="332" t="s">
        <v>5</v>
      </c>
      <c r="B41" s="332"/>
      <c r="C41" s="332"/>
      <c r="D41" s="332"/>
      <c r="E41" s="332"/>
      <c r="F41" s="332"/>
      <c r="G41" s="23">
        <f>SUM(G40:G40)</f>
        <v>0</v>
      </c>
      <c r="H41" s="38"/>
      <c r="I41" s="24">
        <f>SUM(I40:I40)</f>
        <v>0</v>
      </c>
      <c r="J41" s="43"/>
    </row>
    <row r="42" spans="1:10" ht="12">
      <c r="A42" s="52"/>
      <c r="B42" s="52"/>
      <c r="C42" s="52"/>
      <c r="D42" s="52"/>
      <c r="E42" s="52"/>
      <c r="F42" s="52"/>
      <c r="G42" s="52"/>
      <c r="H42" s="225"/>
      <c r="I42" s="52"/>
      <c r="J42" s="52"/>
    </row>
    <row r="43" spans="1:10" ht="12">
      <c r="A43" s="52"/>
      <c r="B43" s="50" t="s">
        <v>15</v>
      </c>
      <c r="C43" s="50"/>
      <c r="D43" s="50"/>
      <c r="E43" s="50"/>
      <c r="F43" s="52"/>
      <c r="G43" s="52"/>
      <c r="H43" s="225"/>
      <c r="I43" s="52"/>
      <c r="J43" s="52"/>
    </row>
    <row r="44" spans="1:10" ht="12">
      <c r="A44" s="52"/>
      <c r="B44" s="50" t="s">
        <v>16</v>
      </c>
      <c r="C44" s="50"/>
      <c r="D44" s="50"/>
      <c r="E44" s="50"/>
      <c r="F44" s="52"/>
      <c r="G44" s="52"/>
      <c r="H44" s="225"/>
      <c r="I44" s="52"/>
      <c r="J44" s="52"/>
    </row>
    <row r="45" spans="1:10" ht="12">
      <c r="A45" s="52"/>
      <c r="B45" s="50" t="s">
        <v>17</v>
      </c>
      <c r="C45" s="50"/>
      <c r="D45" s="50"/>
      <c r="E45" s="50"/>
      <c r="F45" s="52"/>
      <c r="G45" s="52"/>
      <c r="H45" s="225"/>
      <c r="I45" s="52"/>
      <c r="J45" s="52"/>
    </row>
    <row r="46" spans="1:10" ht="12">
      <c r="A46" s="52"/>
      <c r="B46" s="52"/>
      <c r="C46" s="52"/>
      <c r="D46" s="52"/>
      <c r="E46" s="52"/>
      <c r="F46" s="52"/>
      <c r="G46" s="52"/>
      <c r="H46" s="225"/>
      <c r="I46" s="52"/>
      <c r="J46" s="52"/>
    </row>
    <row r="47" spans="1:10" ht="13.5" thickBot="1">
      <c r="A47" s="52"/>
      <c r="B47" s="21" t="s">
        <v>651</v>
      </c>
      <c r="C47" s="52"/>
      <c r="D47" s="52"/>
      <c r="E47" s="52"/>
      <c r="F47" s="52"/>
      <c r="G47" s="52"/>
      <c r="H47" s="225"/>
      <c r="I47" s="52"/>
      <c r="J47" s="52"/>
    </row>
    <row r="48" spans="1:10" ht="57">
      <c r="A48" s="30" t="s">
        <v>0</v>
      </c>
      <c r="B48" s="31" t="s">
        <v>6</v>
      </c>
      <c r="C48" s="32" t="s">
        <v>7</v>
      </c>
      <c r="D48" s="32" t="s">
        <v>61</v>
      </c>
      <c r="E48" s="33" t="s">
        <v>1</v>
      </c>
      <c r="F48" s="34" t="s">
        <v>4</v>
      </c>
      <c r="G48" s="35" t="s">
        <v>3</v>
      </c>
      <c r="H48" s="36" t="s">
        <v>2</v>
      </c>
      <c r="I48" s="37" t="s">
        <v>8</v>
      </c>
      <c r="J48" s="46" t="s">
        <v>10</v>
      </c>
    </row>
    <row r="49" spans="1:10" ht="12">
      <c r="A49" s="186">
        <v>1</v>
      </c>
      <c r="B49" s="186">
        <v>2</v>
      </c>
      <c r="C49" s="186">
        <v>3</v>
      </c>
      <c r="D49" s="186">
        <v>4</v>
      </c>
      <c r="E49" s="186">
        <v>5</v>
      </c>
      <c r="F49" s="186">
        <v>6</v>
      </c>
      <c r="G49" s="187">
        <v>7</v>
      </c>
      <c r="H49" s="187">
        <v>8</v>
      </c>
      <c r="I49" s="186">
        <v>9</v>
      </c>
      <c r="J49" s="47">
        <v>10</v>
      </c>
    </row>
    <row r="50" spans="1:10" ht="145.5" customHeight="1">
      <c r="A50" s="25">
        <v>1</v>
      </c>
      <c r="B50" s="232" t="s">
        <v>419</v>
      </c>
      <c r="C50" s="44"/>
      <c r="D50" s="338">
        <v>200</v>
      </c>
      <c r="E50" s="338" t="s">
        <v>52</v>
      </c>
      <c r="F50" s="341"/>
      <c r="G50" s="344">
        <f>F50*D50</f>
        <v>0</v>
      </c>
      <c r="H50" s="353">
        <v>8</v>
      </c>
      <c r="I50" s="344">
        <f>G50*1.08</f>
        <v>0</v>
      </c>
      <c r="J50" s="43"/>
    </row>
    <row r="51" spans="1:10" ht="135.75" customHeight="1">
      <c r="A51" s="171">
        <f>A50+1</f>
        <v>2</v>
      </c>
      <c r="B51" s="232" t="s">
        <v>420</v>
      </c>
      <c r="C51" s="45"/>
      <c r="D51" s="340"/>
      <c r="E51" s="340"/>
      <c r="F51" s="343"/>
      <c r="G51" s="346"/>
      <c r="H51" s="354"/>
      <c r="I51" s="346"/>
      <c r="J51" s="43"/>
    </row>
    <row r="52" spans="1:10" ht="12.75" thickBot="1">
      <c r="A52" s="332" t="s">
        <v>5</v>
      </c>
      <c r="B52" s="332"/>
      <c r="C52" s="332"/>
      <c r="D52" s="332"/>
      <c r="E52" s="332"/>
      <c r="F52" s="332"/>
      <c r="G52" s="23">
        <f>SUM(G50:G51)</f>
        <v>0</v>
      </c>
      <c r="H52" s="38"/>
      <c r="I52" s="24">
        <f>SUM(I50:I51)</f>
        <v>0</v>
      </c>
      <c r="J52" s="43"/>
    </row>
    <row r="53" spans="1:10" ht="12">
      <c r="A53" s="52"/>
      <c r="B53" s="52"/>
      <c r="C53" s="52"/>
      <c r="D53" s="52"/>
      <c r="E53" s="52"/>
      <c r="F53" s="52"/>
      <c r="G53" s="52"/>
      <c r="H53" s="225"/>
      <c r="I53" s="52"/>
      <c r="J53" s="52"/>
    </row>
    <row r="54" spans="1:10" ht="12">
      <c r="A54" s="52"/>
      <c r="B54" s="50" t="s">
        <v>15</v>
      </c>
      <c r="C54" s="50"/>
      <c r="D54" s="50"/>
      <c r="E54" s="50"/>
      <c r="F54" s="52"/>
      <c r="G54" s="52"/>
      <c r="H54" s="225"/>
      <c r="I54" s="52"/>
      <c r="J54" s="52"/>
    </row>
    <row r="55" spans="1:10" ht="12">
      <c r="A55" s="52"/>
      <c r="B55" s="50" t="s">
        <v>16</v>
      </c>
      <c r="C55" s="50"/>
      <c r="D55" s="50"/>
      <c r="E55" s="50"/>
      <c r="F55" s="52"/>
      <c r="G55" s="52"/>
      <c r="H55" s="225"/>
      <c r="I55" s="52"/>
      <c r="J55" s="52"/>
    </row>
    <row r="56" spans="1:10" ht="12">
      <c r="A56" s="52"/>
      <c r="B56" s="50" t="s">
        <v>17</v>
      </c>
      <c r="C56" s="50"/>
      <c r="D56" s="50"/>
      <c r="E56" s="50"/>
      <c r="F56" s="52"/>
      <c r="G56" s="52"/>
      <c r="H56" s="225"/>
      <c r="I56" s="52"/>
      <c r="J56" s="52"/>
    </row>
    <row r="57" spans="1:10" ht="12">
      <c r="A57" s="52"/>
      <c r="B57" s="52"/>
      <c r="C57" s="52"/>
      <c r="D57" s="52"/>
      <c r="E57" s="52"/>
      <c r="F57" s="52"/>
      <c r="G57" s="52"/>
      <c r="H57" s="225"/>
      <c r="I57" s="52"/>
      <c r="J57" s="52"/>
    </row>
    <row r="58" spans="1:10" ht="12">
      <c r="A58" s="52"/>
      <c r="B58" s="52"/>
      <c r="C58" s="52"/>
      <c r="D58" s="52"/>
      <c r="E58" s="52"/>
      <c r="F58" s="52"/>
      <c r="G58" s="52"/>
      <c r="H58" s="225"/>
      <c r="I58" s="52"/>
      <c r="J58" s="52"/>
    </row>
    <row r="59" spans="1:10" ht="13.5" thickBot="1">
      <c r="A59" s="52"/>
      <c r="B59" s="21" t="s">
        <v>652</v>
      </c>
      <c r="C59" s="52"/>
      <c r="D59" s="52"/>
      <c r="E59" s="52"/>
      <c r="F59" s="52"/>
      <c r="G59" s="52"/>
      <c r="H59" s="225"/>
      <c r="I59" s="52"/>
      <c r="J59" s="52"/>
    </row>
    <row r="60" spans="1:10" ht="57">
      <c r="A60" s="30" t="s">
        <v>0</v>
      </c>
      <c r="B60" s="31" t="s">
        <v>6</v>
      </c>
      <c r="C60" s="32" t="s">
        <v>7</v>
      </c>
      <c r="D60" s="32" t="s">
        <v>61</v>
      </c>
      <c r="E60" s="33" t="s">
        <v>1</v>
      </c>
      <c r="F60" s="34" t="s">
        <v>4</v>
      </c>
      <c r="G60" s="35" t="s">
        <v>3</v>
      </c>
      <c r="H60" s="36" t="s">
        <v>2</v>
      </c>
      <c r="I60" s="37" t="s">
        <v>8</v>
      </c>
      <c r="J60" s="46" t="s">
        <v>10</v>
      </c>
    </row>
    <row r="61" spans="1:10" ht="12.75">
      <c r="A61" s="186">
        <v>1</v>
      </c>
      <c r="B61" s="186">
        <v>2</v>
      </c>
      <c r="C61" s="186">
        <v>3</v>
      </c>
      <c r="D61" s="186">
        <v>4</v>
      </c>
      <c r="E61" s="186">
        <v>5</v>
      </c>
      <c r="F61" s="186">
        <v>6</v>
      </c>
      <c r="G61" s="187">
        <v>7</v>
      </c>
      <c r="H61" s="187">
        <v>8</v>
      </c>
      <c r="I61" s="186">
        <v>9</v>
      </c>
      <c r="J61" s="47">
        <v>10</v>
      </c>
    </row>
    <row r="62" spans="1:10" ht="219" customHeight="1">
      <c r="A62" s="25">
        <v>1</v>
      </c>
      <c r="B62" s="230" t="s">
        <v>421</v>
      </c>
      <c r="C62" s="166"/>
      <c r="D62" s="5">
        <v>200</v>
      </c>
      <c r="E62" s="5" t="s">
        <v>52</v>
      </c>
      <c r="F62" s="166"/>
      <c r="G62" s="6">
        <f>F62*D62</f>
        <v>0</v>
      </c>
      <c r="H62" s="167">
        <v>8</v>
      </c>
      <c r="I62" s="6">
        <f>G62*1.08</f>
        <v>0</v>
      </c>
      <c r="J62" s="83"/>
    </row>
    <row r="63" spans="1:10" ht="67.5" customHeight="1">
      <c r="A63" s="25"/>
      <c r="B63" s="232" t="s">
        <v>422</v>
      </c>
      <c r="C63" s="44"/>
      <c r="D63" s="233" t="s">
        <v>423</v>
      </c>
      <c r="E63" s="5" t="s">
        <v>52</v>
      </c>
      <c r="F63" s="16"/>
      <c r="G63" s="6"/>
      <c r="H63" s="170">
        <v>8</v>
      </c>
      <c r="I63" s="6">
        <f>G63*1.08</f>
        <v>0</v>
      </c>
      <c r="J63" s="43"/>
    </row>
    <row r="64" spans="1:10" ht="13.5" thickBot="1">
      <c r="A64" s="332" t="s">
        <v>5</v>
      </c>
      <c r="B64" s="332"/>
      <c r="C64" s="332"/>
      <c r="D64" s="332"/>
      <c r="E64" s="332"/>
      <c r="F64" s="332"/>
      <c r="G64" s="23">
        <f>SUM(G62:G63)</f>
        <v>0</v>
      </c>
      <c r="H64" s="38"/>
      <c r="I64" s="24">
        <f>SUM(I62:I63)</f>
        <v>0</v>
      </c>
      <c r="J64" s="43"/>
    </row>
    <row r="65" spans="1:10" ht="12.75">
      <c r="A65" s="52"/>
      <c r="B65" s="52"/>
      <c r="C65" s="52"/>
      <c r="D65" s="52"/>
      <c r="E65" s="52"/>
      <c r="F65" s="52"/>
      <c r="G65" s="52"/>
      <c r="H65" s="225"/>
      <c r="I65" s="52"/>
      <c r="J65" s="52"/>
    </row>
    <row r="66" spans="1:10" ht="12.75">
      <c r="A66" s="52"/>
      <c r="B66" s="50" t="s">
        <v>15</v>
      </c>
      <c r="C66" s="50"/>
      <c r="D66" s="50"/>
      <c r="E66" s="50"/>
      <c r="F66" s="52"/>
      <c r="G66" s="52"/>
      <c r="H66" s="225"/>
      <c r="I66" s="52"/>
      <c r="J66" s="52"/>
    </row>
    <row r="67" spans="1:10" ht="12.75">
      <c r="A67" s="52"/>
      <c r="B67" s="50" t="s">
        <v>16</v>
      </c>
      <c r="C67" s="50"/>
      <c r="D67" s="50"/>
      <c r="E67" s="50"/>
      <c r="F67" s="52"/>
      <c r="G67" s="52"/>
      <c r="H67" s="225"/>
      <c r="I67" s="52"/>
      <c r="J67" s="52"/>
    </row>
    <row r="68" spans="1:10" ht="12.75">
      <c r="A68" s="52"/>
      <c r="B68" s="50" t="s">
        <v>17</v>
      </c>
      <c r="C68" s="50"/>
      <c r="D68" s="50"/>
      <c r="E68" s="50"/>
      <c r="F68" s="52"/>
      <c r="G68" s="52"/>
      <c r="H68" s="225"/>
      <c r="I68" s="52"/>
      <c r="J68" s="52"/>
    </row>
    <row r="69" spans="1:10" ht="12.75">
      <c r="A69" s="52"/>
      <c r="B69" s="52"/>
      <c r="C69" s="52"/>
      <c r="D69" s="52"/>
      <c r="E69" s="52"/>
      <c r="F69" s="52"/>
      <c r="G69" s="52"/>
      <c r="H69" s="225"/>
      <c r="I69" s="52"/>
      <c r="J69" s="52"/>
    </row>
    <row r="70" spans="1:10" ht="12.75">
      <c r="A70" s="52"/>
      <c r="B70" s="52"/>
      <c r="C70" s="52"/>
      <c r="D70" s="52"/>
      <c r="E70" s="52"/>
      <c r="F70" s="52"/>
      <c r="G70" s="52"/>
      <c r="H70" s="225"/>
      <c r="I70" s="52"/>
      <c r="J70" s="52"/>
    </row>
    <row r="71" spans="1:10" ht="13.5" thickBot="1">
      <c r="A71" s="52"/>
      <c r="B71" s="21" t="s">
        <v>653</v>
      </c>
      <c r="C71" s="52"/>
      <c r="D71" s="52"/>
      <c r="E71" s="52"/>
      <c r="F71" s="52"/>
      <c r="G71" s="52"/>
      <c r="H71" s="225"/>
      <c r="I71" s="52"/>
      <c r="J71" s="52"/>
    </row>
    <row r="72" spans="1:10" ht="60">
      <c r="A72" s="30" t="s">
        <v>0</v>
      </c>
      <c r="B72" s="31" t="s">
        <v>6</v>
      </c>
      <c r="C72" s="32" t="s">
        <v>7</v>
      </c>
      <c r="D72" s="32" t="s">
        <v>61</v>
      </c>
      <c r="E72" s="33" t="s">
        <v>1</v>
      </c>
      <c r="F72" s="34" t="s">
        <v>4</v>
      </c>
      <c r="G72" s="35" t="s">
        <v>3</v>
      </c>
      <c r="H72" s="36" t="s">
        <v>2</v>
      </c>
      <c r="I72" s="37" t="s">
        <v>8</v>
      </c>
      <c r="J72" s="46" t="s">
        <v>10</v>
      </c>
    </row>
    <row r="73" spans="1:10" ht="12.75">
      <c r="A73" s="186">
        <v>1</v>
      </c>
      <c r="B73" s="186">
        <v>2</v>
      </c>
      <c r="C73" s="186">
        <v>3</v>
      </c>
      <c r="D73" s="186">
        <v>4</v>
      </c>
      <c r="E73" s="186">
        <v>5</v>
      </c>
      <c r="F73" s="186">
        <v>6</v>
      </c>
      <c r="G73" s="187">
        <v>7</v>
      </c>
      <c r="H73" s="187">
        <v>8</v>
      </c>
      <c r="I73" s="186">
        <v>9</v>
      </c>
      <c r="J73" s="47">
        <v>10</v>
      </c>
    </row>
    <row r="74" spans="1:10" ht="33" customHeight="1">
      <c r="A74" s="25">
        <v>1</v>
      </c>
      <c r="B74" s="232" t="s">
        <v>424</v>
      </c>
      <c r="C74" s="44"/>
      <c r="D74" s="150">
        <v>50</v>
      </c>
      <c r="E74" s="149" t="s">
        <v>52</v>
      </c>
      <c r="F74" s="16"/>
      <c r="G74" s="6">
        <f aca="true" t="shared" si="0" ref="G74:G80">F74*D74</f>
        <v>0</v>
      </c>
      <c r="H74" s="170">
        <v>8</v>
      </c>
      <c r="I74" s="6">
        <f aca="true" t="shared" si="1" ref="I74:I80">G74*1.08</f>
        <v>0</v>
      </c>
      <c r="J74" s="43"/>
    </row>
    <row r="75" spans="1:10" ht="36">
      <c r="A75" s="171">
        <f>A74+1</f>
        <v>2</v>
      </c>
      <c r="B75" s="232" t="s">
        <v>425</v>
      </c>
      <c r="C75" s="45"/>
      <c r="D75" s="150">
        <v>50</v>
      </c>
      <c r="E75" s="150" t="s">
        <v>52</v>
      </c>
      <c r="F75" s="16"/>
      <c r="G75" s="6">
        <f t="shared" si="0"/>
        <v>0</v>
      </c>
      <c r="H75" s="170">
        <v>8</v>
      </c>
      <c r="I75" s="6">
        <f t="shared" si="1"/>
        <v>0</v>
      </c>
      <c r="J75" s="43"/>
    </row>
    <row r="76" spans="1:10" ht="24">
      <c r="A76" s="171">
        <f>A75+1</f>
        <v>3</v>
      </c>
      <c r="B76" s="232" t="s">
        <v>426</v>
      </c>
      <c r="C76" s="85"/>
      <c r="D76" s="150">
        <v>10</v>
      </c>
      <c r="E76" s="149" t="s">
        <v>52</v>
      </c>
      <c r="F76" s="16"/>
      <c r="G76" s="6">
        <f t="shared" si="0"/>
        <v>0</v>
      </c>
      <c r="H76" s="170">
        <v>8</v>
      </c>
      <c r="I76" s="6">
        <f t="shared" si="1"/>
        <v>0</v>
      </c>
      <c r="J76" s="234"/>
    </row>
    <row r="77" spans="1:10" ht="24">
      <c r="A77" s="171">
        <f>A76+1</f>
        <v>4</v>
      </c>
      <c r="B77" s="232" t="s">
        <v>427</v>
      </c>
      <c r="C77" s="45"/>
      <c r="D77" s="150">
        <v>10</v>
      </c>
      <c r="E77" s="150" t="s">
        <v>52</v>
      </c>
      <c r="F77" s="16"/>
      <c r="G77" s="6">
        <f t="shared" si="0"/>
        <v>0</v>
      </c>
      <c r="H77" s="170">
        <v>8</v>
      </c>
      <c r="I77" s="6">
        <f t="shared" si="1"/>
        <v>0</v>
      </c>
      <c r="J77" s="234"/>
    </row>
    <row r="78" spans="1:10" ht="24">
      <c r="A78" s="171">
        <f>A77+1</f>
        <v>5</v>
      </c>
      <c r="B78" s="232" t="s">
        <v>428</v>
      </c>
      <c r="C78" s="85"/>
      <c r="D78" s="150">
        <v>10</v>
      </c>
      <c r="E78" s="149" t="s">
        <v>52</v>
      </c>
      <c r="F78" s="16"/>
      <c r="G78" s="6">
        <f t="shared" si="0"/>
        <v>0</v>
      </c>
      <c r="H78" s="170">
        <v>8</v>
      </c>
      <c r="I78" s="6">
        <f t="shared" si="1"/>
        <v>0</v>
      </c>
      <c r="J78" s="234"/>
    </row>
    <row r="79" spans="1:10" ht="24">
      <c r="A79" s="171">
        <v>6</v>
      </c>
      <c r="B79" s="232" t="s">
        <v>429</v>
      </c>
      <c r="C79" s="85"/>
      <c r="D79" s="150">
        <v>10</v>
      </c>
      <c r="E79" s="150" t="s">
        <v>52</v>
      </c>
      <c r="F79" s="16"/>
      <c r="G79" s="6">
        <f t="shared" si="0"/>
        <v>0</v>
      </c>
      <c r="H79" s="170">
        <v>8</v>
      </c>
      <c r="I79" s="6">
        <f t="shared" si="1"/>
        <v>0</v>
      </c>
      <c r="J79" s="234"/>
    </row>
    <row r="80" spans="1:10" ht="24.75" thickBot="1">
      <c r="A80" s="171">
        <v>7</v>
      </c>
      <c r="B80" s="232" t="s">
        <v>430</v>
      </c>
      <c r="C80" s="45"/>
      <c r="D80" s="151">
        <v>20</v>
      </c>
      <c r="E80" s="151" t="s">
        <v>52</v>
      </c>
      <c r="F80" s="16"/>
      <c r="G80" s="6">
        <f t="shared" si="0"/>
        <v>0</v>
      </c>
      <c r="H80" s="170">
        <v>8</v>
      </c>
      <c r="I80" s="6">
        <f t="shared" si="1"/>
        <v>0</v>
      </c>
      <c r="J80" s="234"/>
    </row>
    <row r="81" spans="1:10" ht="13.5" thickBot="1">
      <c r="A81" s="332" t="s">
        <v>5</v>
      </c>
      <c r="B81" s="332"/>
      <c r="C81" s="332"/>
      <c r="D81" s="332"/>
      <c r="E81" s="332"/>
      <c r="F81" s="332"/>
      <c r="G81" s="23">
        <f>SUM(G74:G80)</f>
        <v>0</v>
      </c>
      <c r="H81" s="38"/>
      <c r="I81" s="24">
        <f>SUM(I74:I80)</f>
        <v>0</v>
      </c>
      <c r="J81" s="43"/>
    </row>
    <row r="82" spans="1:10" ht="12.75">
      <c r="A82" s="52"/>
      <c r="B82" s="52"/>
      <c r="C82" s="52"/>
      <c r="D82" s="52"/>
      <c r="E82" s="52"/>
      <c r="F82" s="52"/>
      <c r="G82" s="52"/>
      <c r="H82" s="225"/>
      <c r="I82" s="52"/>
      <c r="J82" s="52"/>
    </row>
    <row r="83" spans="1:10" ht="12.75">
      <c r="A83" s="52"/>
      <c r="B83" s="50" t="s">
        <v>15</v>
      </c>
      <c r="C83" s="50"/>
      <c r="D83" s="50"/>
      <c r="E83" s="50"/>
      <c r="F83" s="52"/>
      <c r="G83" s="52"/>
      <c r="H83" s="225"/>
      <c r="I83" s="52"/>
      <c r="J83" s="52"/>
    </row>
    <row r="84" spans="1:10" ht="12.75">
      <c r="A84" s="52"/>
      <c r="B84" s="50" t="s">
        <v>16</v>
      </c>
      <c r="C84" s="50"/>
      <c r="D84" s="50"/>
      <c r="E84" s="50"/>
      <c r="F84" s="52"/>
      <c r="G84" s="52"/>
      <c r="H84" s="225"/>
      <c r="I84" s="52"/>
      <c r="J84" s="52"/>
    </row>
    <row r="85" spans="1:10" ht="12.75">
      <c r="A85" s="52"/>
      <c r="B85" s="50" t="s">
        <v>17</v>
      </c>
      <c r="C85" s="50"/>
      <c r="D85" s="50"/>
      <c r="E85" s="50"/>
      <c r="F85" s="52"/>
      <c r="G85" s="52"/>
      <c r="H85" s="225"/>
      <c r="I85" s="52"/>
      <c r="J85" s="52"/>
    </row>
    <row r="86" spans="1:10" ht="12.75">
      <c r="A86" s="52"/>
      <c r="B86" s="52"/>
      <c r="C86" s="52"/>
      <c r="D86" s="52"/>
      <c r="E86" s="52"/>
      <c r="F86" s="52"/>
      <c r="G86" s="52"/>
      <c r="H86" s="225"/>
      <c r="I86" s="52"/>
      <c r="J86" s="52"/>
    </row>
    <row r="87" spans="1:10" ht="12.75">
      <c r="A87" s="52"/>
      <c r="B87" s="52"/>
      <c r="C87" s="52"/>
      <c r="D87" s="52"/>
      <c r="E87" s="52"/>
      <c r="F87" s="52"/>
      <c r="G87" s="52"/>
      <c r="H87" s="225"/>
      <c r="I87" s="52"/>
      <c r="J87" s="52"/>
    </row>
    <row r="88" spans="1:10" ht="13.5" thickBot="1">
      <c r="A88" s="52"/>
      <c r="B88" s="21" t="s">
        <v>654</v>
      </c>
      <c r="C88" s="52"/>
      <c r="D88" s="52"/>
      <c r="E88" s="52"/>
      <c r="F88" s="52"/>
      <c r="G88" s="52"/>
      <c r="H88" s="225"/>
      <c r="I88" s="52"/>
      <c r="J88" s="52"/>
    </row>
    <row r="89" spans="1:10" ht="60">
      <c r="A89" s="30" t="s">
        <v>0</v>
      </c>
      <c r="B89" s="31" t="s">
        <v>6</v>
      </c>
      <c r="C89" s="32" t="s">
        <v>7</v>
      </c>
      <c r="D89" s="32" t="s">
        <v>61</v>
      </c>
      <c r="E89" s="33" t="s">
        <v>1</v>
      </c>
      <c r="F89" s="34" t="s">
        <v>4</v>
      </c>
      <c r="G89" s="35" t="s">
        <v>3</v>
      </c>
      <c r="H89" s="36" t="s">
        <v>2</v>
      </c>
      <c r="I89" s="37" t="s">
        <v>8</v>
      </c>
      <c r="J89" s="224" t="s">
        <v>10</v>
      </c>
    </row>
    <row r="90" spans="1:10" ht="12">
      <c r="A90" s="186">
        <v>1</v>
      </c>
      <c r="B90" s="186">
        <v>2</v>
      </c>
      <c r="C90" s="186">
        <v>3</v>
      </c>
      <c r="D90" s="186">
        <v>4</v>
      </c>
      <c r="E90" s="186">
        <v>5</v>
      </c>
      <c r="F90" s="186">
        <v>6</v>
      </c>
      <c r="G90" s="187">
        <v>7</v>
      </c>
      <c r="H90" s="187">
        <v>8</v>
      </c>
      <c r="I90" s="186">
        <v>9</v>
      </c>
      <c r="J90" s="47">
        <v>10</v>
      </c>
    </row>
    <row r="91" spans="1:10" ht="88.5" customHeight="1">
      <c r="A91" s="166">
        <v>1</v>
      </c>
      <c r="B91" s="235" t="s">
        <v>431</v>
      </c>
      <c r="C91" s="166"/>
      <c r="D91" s="236">
        <v>30</v>
      </c>
      <c r="E91" s="182" t="s">
        <v>52</v>
      </c>
      <c r="F91" s="237"/>
      <c r="G91" s="6">
        <f aca="true" t="shared" si="2" ref="G91:G96">F91*D91</f>
        <v>0</v>
      </c>
      <c r="H91" s="167">
        <v>8</v>
      </c>
      <c r="I91" s="6">
        <f aca="true" t="shared" si="3" ref="I91:I96">G91*1.08</f>
        <v>0</v>
      </c>
      <c r="J91" s="83"/>
    </row>
    <row r="92" spans="1:10" ht="120.75" customHeight="1">
      <c r="A92" s="166">
        <v>2</v>
      </c>
      <c r="B92" s="235" t="s">
        <v>432</v>
      </c>
      <c r="C92" s="166"/>
      <c r="D92" s="236">
        <v>30</v>
      </c>
      <c r="E92" s="182" t="s">
        <v>52</v>
      </c>
      <c r="F92" s="237"/>
      <c r="G92" s="6">
        <f t="shared" si="2"/>
        <v>0</v>
      </c>
      <c r="H92" s="167"/>
      <c r="I92" s="6">
        <f t="shared" si="3"/>
        <v>0</v>
      </c>
      <c r="J92" s="83"/>
    </row>
    <row r="93" spans="1:10" ht="93.75" customHeight="1">
      <c r="A93" s="166">
        <v>3</v>
      </c>
      <c r="B93" s="235" t="s">
        <v>433</v>
      </c>
      <c r="C93" s="166"/>
      <c r="D93" s="236">
        <v>30</v>
      </c>
      <c r="E93" s="182" t="s">
        <v>52</v>
      </c>
      <c r="F93" s="237"/>
      <c r="G93" s="6">
        <f t="shared" si="2"/>
        <v>0</v>
      </c>
      <c r="H93" s="167"/>
      <c r="I93" s="6">
        <f t="shared" si="3"/>
        <v>0</v>
      </c>
      <c r="J93" s="83"/>
    </row>
    <row r="94" spans="1:10" ht="97.5" customHeight="1">
      <c r="A94" s="166">
        <v>4</v>
      </c>
      <c r="B94" s="235" t="s">
        <v>434</v>
      </c>
      <c r="C94" s="166"/>
      <c r="D94" s="236">
        <v>30</v>
      </c>
      <c r="E94" s="182" t="s">
        <v>52</v>
      </c>
      <c r="F94" s="237"/>
      <c r="G94" s="6">
        <f t="shared" si="2"/>
        <v>0</v>
      </c>
      <c r="H94" s="167"/>
      <c r="I94" s="6">
        <f t="shared" si="3"/>
        <v>0</v>
      </c>
      <c r="J94" s="83"/>
    </row>
    <row r="95" spans="1:10" ht="99.75" customHeight="1">
      <c r="A95" s="166">
        <v>5</v>
      </c>
      <c r="B95" s="235" t="s">
        <v>435</v>
      </c>
      <c r="C95" s="166"/>
      <c r="D95" s="236">
        <v>30</v>
      </c>
      <c r="E95" s="182" t="s">
        <v>52</v>
      </c>
      <c r="F95" s="237"/>
      <c r="G95" s="6">
        <f t="shared" si="2"/>
        <v>0</v>
      </c>
      <c r="H95" s="167"/>
      <c r="I95" s="6">
        <f t="shared" si="3"/>
        <v>0</v>
      </c>
      <c r="J95" s="83"/>
    </row>
    <row r="96" spans="1:10" ht="96" customHeight="1">
      <c r="A96" s="166">
        <v>6</v>
      </c>
      <c r="B96" s="235" t="s">
        <v>436</v>
      </c>
      <c r="C96" s="166"/>
      <c r="D96" s="236">
        <v>30</v>
      </c>
      <c r="E96" s="182" t="s">
        <v>52</v>
      </c>
      <c r="F96" s="237"/>
      <c r="G96" s="6">
        <f t="shared" si="2"/>
        <v>0</v>
      </c>
      <c r="H96" s="167"/>
      <c r="I96" s="6">
        <f t="shared" si="3"/>
        <v>0</v>
      </c>
      <c r="J96" s="83"/>
    </row>
    <row r="97" spans="1:10" ht="12.75" thickBot="1">
      <c r="A97" s="332" t="s">
        <v>5</v>
      </c>
      <c r="B97" s="332"/>
      <c r="C97" s="332"/>
      <c r="D97" s="332"/>
      <c r="E97" s="332"/>
      <c r="F97" s="332"/>
      <c r="G97" s="23">
        <f>SUM(G91:G96)</f>
        <v>0</v>
      </c>
      <c r="H97" s="38"/>
      <c r="I97" s="24">
        <f>SUM(I91:I96)</f>
        <v>0</v>
      </c>
      <c r="J97" s="43"/>
    </row>
    <row r="98" spans="1:10" ht="12">
      <c r="A98" s="184"/>
      <c r="B98" s="52" t="s">
        <v>437</v>
      </c>
      <c r="C98" s="52"/>
      <c r="D98" s="184"/>
      <c r="E98" s="184"/>
      <c r="F98" s="184"/>
      <c r="G98" s="185"/>
      <c r="H98" s="185"/>
      <c r="I98" s="185"/>
      <c r="J98" s="15"/>
    </row>
    <row r="99" spans="1:10" ht="12">
      <c r="A99" s="52"/>
      <c r="B99" s="52"/>
      <c r="C99" s="52"/>
      <c r="D99" s="52"/>
      <c r="E99" s="52"/>
      <c r="F99" s="52"/>
      <c r="G99" s="52"/>
      <c r="H99" s="225"/>
      <c r="I99" s="52"/>
      <c r="J99" s="52"/>
    </row>
    <row r="100" spans="1:10" ht="12">
      <c r="A100" s="52"/>
      <c r="B100" s="50" t="s">
        <v>15</v>
      </c>
      <c r="C100" s="50"/>
      <c r="D100" s="50"/>
      <c r="E100" s="50"/>
      <c r="F100" s="52"/>
      <c r="G100" s="52"/>
      <c r="H100" s="225"/>
      <c r="I100" s="52"/>
      <c r="J100" s="52"/>
    </row>
    <row r="101" spans="1:10" ht="12">
      <c r="A101" s="52"/>
      <c r="B101" s="50" t="s">
        <v>16</v>
      </c>
      <c r="C101" s="50"/>
      <c r="D101" s="50"/>
      <c r="E101" s="50"/>
      <c r="F101" s="52"/>
      <c r="G101" s="52"/>
      <c r="H101" s="225"/>
      <c r="I101" s="52"/>
      <c r="J101" s="52"/>
    </row>
    <row r="102" spans="1:10" ht="12">
      <c r="A102" s="52"/>
      <c r="B102" s="50" t="s">
        <v>17</v>
      </c>
      <c r="C102" s="50"/>
      <c r="D102" s="50"/>
      <c r="E102" s="50"/>
      <c r="F102" s="52"/>
      <c r="G102" s="52"/>
      <c r="H102" s="225"/>
      <c r="I102" s="52"/>
      <c r="J102" s="52"/>
    </row>
    <row r="103" spans="1:10" ht="12">
      <c r="A103" s="52"/>
      <c r="B103" s="52"/>
      <c r="C103" s="52"/>
      <c r="D103" s="52"/>
      <c r="E103" s="52"/>
      <c r="F103" s="52"/>
      <c r="G103" s="52"/>
      <c r="H103" s="225"/>
      <c r="I103" s="52"/>
      <c r="J103" s="52"/>
    </row>
    <row r="104" spans="1:10" ht="12">
      <c r="A104" s="52"/>
      <c r="B104" s="52"/>
      <c r="C104" s="52"/>
      <c r="D104" s="52"/>
      <c r="E104" s="52"/>
      <c r="F104" s="52"/>
      <c r="G104" s="52"/>
      <c r="H104" s="225"/>
      <c r="I104" s="52"/>
      <c r="J104" s="52"/>
    </row>
    <row r="105" spans="1:10" ht="13.5" thickBot="1">
      <c r="A105" s="52"/>
      <c r="B105" s="21" t="s">
        <v>655</v>
      </c>
      <c r="C105" s="52"/>
      <c r="D105" s="52"/>
      <c r="E105" s="52"/>
      <c r="F105" s="52"/>
      <c r="G105" s="52"/>
      <c r="H105" s="225"/>
      <c r="I105" s="52"/>
      <c r="J105" s="52"/>
    </row>
    <row r="106" spans="1:10" ht="57">
      <c r="A106" s="30" t="s">
        <v>0</v>
      </c>
      <c r="B106" s="31" t="s">
        <v>6</v>
      </c>
      <c r="C106" s="32" t="s">
        <v>7</v>
      </c>
      <c r="D106" s="32" t="s">
        <v>61</v>
      </c>
      <c r="E106" s="33" t="s">
        <v>1</v>
      </c>
      <c r="F106" s="34" t="s">
        <v>4</v>
      </c>
      <c r="G106" s="35" t="s">
        <v>3</v>
      </c>
      <c r="H106" s="36" t="s">
        <v>2</v>
      </c>
      <c r="I106" s="37" t="s">
        <v>8</v>
      </c>
      <c r="J106" s="46" t="s">
        <v>10</v>
      </c>
    </row>
    <row r="107" spans="1:10" ht="12">
      <c r="A107" s="186">
        <v>1</v>
      </c>
      <c r="B107" s="186">
        <v>2</v>
      </c>
      <c r="C107" s="186">
        <v>3</v>
      </c>
      <c r="D107" s="186">
        <v>4</v>
      </c>
      <c r="E107" s="186">
        <v>5</v>
      </c>
      <c r="F107" s="186">
        <v>6</v>
      </c>
      <c r="G107" s="187">
        <v>7</v>
      </c>
      <c r="H107" s="187">
        <v>8</v>
      </c>
      <c r="I107" s="186">
        <v>9</v>
      </c>
      <c r="J107" s="47">
        <v>10</v>
      </c>
    </row>
    <row r="108" spans="1:10" ht="114" customHeight="1">
      <c r="A108" s="25">
        <v>1</v>
      </c>
      <c r="B108" s="232" t="s">
        <v>438</v>
      </c>
      <c r="C108" s="44"/>
      <c r="D108" s="132">
        <v>600</v>
      </c>
      <c r="E108" s="5" t="s">
        <v>52</v>
      </c>
      <c r="F108" s="16"/>
      <c r="G108" s="6">
        <f>F108*D108</f>
        <v>0</v>
      </c>
      <c r="H108" s="170">
        <v>8</v>
      </c>
      <c r="I108" s="6">
        <f>G108*1.08</f>
        <v>0</v>
      </c>
      <c r="J108" s="43"/>
    </row>
    <row r="109" spans="1:10" ht="114" customHeight="1" thickBot="1">
      <c r="A109" s="171">
        <f>A108+1</f>
        <v>2</v>
      </c>
      <c r="B109" s="232" t="s">
        <v>439</v>
      </c>
      <c r="C109" s="45"/>
      <c r="D109" s="238">
        <v>100</v>
      </c>
      <c r="E109" s="5" t="s">
        <v>52</v>
      </c>
      <c r="F109" s="16"/>
      <c r="G109" s="6">
        <f>F109*D109</f>
        <v>0</v>
      </c>
      <c r="H109" s="170">
        <v>8</v>
      </c>
      <c r="I109" s="6">
        <f>G109*1.08</f>
        <v>0</v>
      </c>
      <c r="J109" s="43"/>
    </row>
    <row r="110" spans="1:10" ht="12.75" thickBot="1">
      <c r="A110" s="332" t="s">
        <v>5</v>
      </c>
      <c r="B110" s="332"/>
      <c r="C110" s="332"/>
      <c r="D110" s="332"/>
      <c r="E110" s="332"/>
      <c r="F110" s="332"/>
      <c r="G110" s="23">
        <f>SUM(G108:G109)</f>
        <v>0</v>
      </c>
      <c r="H110" s="38"/>
      <c r="I110" s="24">
        <f>SUM(I108:I109)</f>
        <v>0</v>
      </c>
      <c r="J110" s="43"/>
    </row>
    <row r="111" spans="1:10" ht="12">
      <c r="A111" s="52"/>
      <c r="B111" s="52"/>
      <c r="C111" s="52"/>
      <c r="D111" s="52"/>
      <c r="E111" s="52"/>
      <c r="F111" s="52"/>
      <c r="G111" s="52"/>
      <c r="H111" s="225"/>
      <c r="I111" s="52"/>
      <c r="J111" s="52"/>
    </row>
    <row r="112" spans="1:10" ht="12">
      <c r="A112" s="52"/>
      <c r="B112" s="50" t="s">
        <v>15</v>
      </c>
      <c r="C112" s="50"/>
      <c r="D112" s="50"/>
      <c r="E112" s="50"/>
      <c r="F112" s="52"/>
      <c r="G112" s="52"/>
      <c r="H112" s="225"/>
      <c r="I112" s="52"/>
      <c r="J112" s="52"/>
    </row>
    <row r="113" spans="1:10" ht="12">
      <c r="A113" s="52"/>
      <c r="B113" s="50" t="s">
        <v>16</v>
      </c>
      <c r="C113" s="50"/>
      <c r="D113" s="50"/>
      <c r="E113" s="50"/>
      <c r="F113" s="52"/>
      <c r="G113" s="52"/>
      <c r="H113" s="225"/>
      <c r="I113" s="52"/>
      <c r="J113" s="52"/>
    </row>
    <row r="114" spans="1:10" ht="12">
      <c r="A114" s="52"/>
      <c r="B114" s="50" t="s">
        <v>17</v>
      </c>
      <c r="C114" s="50"/>
      <c r="D114" s="50"/>
      <c r="E114" s="50"/>
      <c r="F114" s="52"/>
      <c r="G114" s="52"/>
      <c r="H114" s="225"/>
      <c r="I114" s="52"/>
      <c r="J114" s="52"/>
    </row>
    <row r="115" spans="1:10" ht="12">
      <c r="A115" s="52"/>
      <c r="B115" s="52"/>
      <c r="C115" s="52"/>
      <c r="D115" s="52"/>
      <c r="E115" s="52"/>
      <c r="F115" s="52"/>
      <c r="G115" s="52"/>
      <c r="H115" s="225"/>
      <c r="I115" s="52"/>
      <c r="J115" s="52"/>
    </row>
    <row r="116" spans="1:10" ht="12">
      <c r="A116" s="52"/>
      <c r="B116" s="52"/>
      <c r="C116" s="52"/>
      <c r="D116" s="52"/>
      <c r="E116" s="52"/>
      <c r="F116" s="52"/>
      <c r="G116" s="52"/>
      <c r="H116" s="225"/>
      <c r="I116" s="52"/>
      <c r="J116" s="52"/>
    </row>
    <row r="117" spans="1:10" ht="13.5" thickBot="1">
      <c r="A117" s="52"/>
      <c r="B117" s="21" t="s">
        <v>656</v>
      </c>
      <c r="C117" s="52"/>
      <c r="D117" s="52"/>
      <c r="E117" s="52"/>
      <c r="F117" s="52"/>
      <c r="G117" s="52"/>
      <c r="H117" s="225"/>
      <c r="I117" s="52"/>
      <c r="J117" s="52"/>
    </row>
    <row r="118" spans="1:10" ht="57">
      <c r="A118" s="30" t="s">
        <v>0</v>
      </c>
      <c r="B118" s="31" t="s">
        <v>6</v>
      </c>
      <c r="C118" s="32" t="s">
        <v>7</v>
      </c>
      <c r="D118" s="32" t="s">
        <v>61</v>
      </c>
      <c r="E118" s="33" t="s">
        <v>1</v>
      </c>
      <c r="F118" s="34" t="s">
        <v>4</v>
      </c>
      <c r="G118" s="35" t="s">
        <v>3</v>
      </c>
      <c r="H118" s="36" t="s">
        <v>2</v>
      </c>
      <c r="I118" s="37" t="s">
        <v>8</v>
      </c>
      <c r="J118" s="46" t="s">
        <v>10</v>
      </c>
    </row>
    <row r="119" spans="1:10" ht="12">
      <c r="A119" s="186">
        <v>1</v>
      </c>
      <c r="B119" s="186">
        <v>2</v>
      </c>
      <c r="C119" s="186">
        <v>3</v>
      </c>
      <c r="D119" s="186">
        <v>4</v>
      </c>
      <c r="E119" s="186">
        <v>5</v>
      </c>
      <c r="F119" s="186">
        <v>6</v>
      </c>
      <c r="G119" s="187">
        <v>7</v>
      </c>
      <c r="H119" s="187">
        <v>8</v>
      </c>
      <c r="I119" s="186">
        <v>9</v>
      </c>
      <c r="J119" s="47">
        <v>10</v>
      </c>
    </row>
    <row r="120" spans="1:10" ht="60">
      <c r="A120" s="25">
        <v>1</v>
      </c>
      <c r="B120" s="232" t="s">
        <v>440</v>
      </c>
      <c r="C120" s="44"/>
      <c r="D120" s="239">
        <v>1000</v>
      </c>
      <c r="E120" s="132" t="s">
        <v>52</v>
      </c>
      <c r="F120" s="240"/>
      <c r="G120" s="6">
        <f>F120*D120</f>
        <v>0</v>
      </c>
      <c r="H120" s="170">
        <v>8</v>
      </c>
      <c r="I120" s="6">
        <f>G120*1.08</f>
        <v>0</v>
      </c>
      <c r="J120" s="43"/>
    </row>
    <row r="121" spans="1:10" ht="60">
      <c r="A121" s="171">
        <f>A120+1</f>
        <v>2</v>
      </c>
      <c r="B121" s="232" t="s">
        <v>441</v>
      </c>
      <c r="C121" s="45"/>
      <c r="D121" s="239">
        <v>2000</v>
      </c>
      <c r="E121" s="132" t="s">
        <v>52</v>
      </c>
      <c r="F121" s="240"/>
      <c r="G121" s="6">
        <f>F121*D121</f>
        <v>0</v>
      </c>
      <c r="H121" s="170">
        <v>8</v>
      </c>
      <c r="I121" s="6">
        <f>G121*1.08</f>
        <v>0</v>
      </c>
      <c r="J121" s="43"/>
    </row>
    <row r="122" spans="1:10" ht="85.5" customHeight="1">
      <c r="A122" s="171">
        <f>A121+1</f>
        <v>3</v>
      </c>
      <c r="B122" s="232" t="s">
        <v>442</v>
      </c>
      <c r="C122" s="85"/>
      <c r="D122" s="239">
        <v>2000</v>
      </c>
      <c r="E122" s="241" t="s">
        <v>52</v>
      </c>
      <c r="F122" s="240"/>
      <c r="G122" s="6">
        <f>F122*D122</f>
        <v>0</v>
      </c>
      <c r="H122" s="170">
        <v>8</v>
      </c>
      <c r="I122" s="6">
        <f>G122*1.08</f>
        <v>0</v>
      </c>
      <c r="J122" s="234"/>
    </row>
    <row r="123" spans="1:10" ht="60">
      <c r="A123" s="171">
        <v>4</v>
      </c>
      <c r="B123" s="232" t="s">
        <v>443</v>
      </c>
      <c r="C123" s="85"/>
      <c r="D123" s="239">
        <v>2000</v>
      </c>
      <c r="E123" s="132" t="s">
        <v>52</v>
      </c>
      <c r="F123" s="240"/>
      <c r="G123" s="6">
        <f aca="true" t="shared" si="4" ref="G123:G128">F123*D123</f>
        <v>0</v>
      </c>
      <c r="H123" s="170">
        <v>8</v>
      </c>
      <c r="I123" s="6">
        <f aca="true" t="shared" si="5" ref="I123:I128">G123*1.08</f>
        <v>0</v>
      </c>
      <c r="J123" s="234"/>
    </row>
    <row r="124" spans="1:10" ht="96">
      <c r="A124" s="171">
        <v>5</v>
      </c>
      <c r="B124" s="232" t="s">
        <v>444</v>
      </c>
      <c r="C124" s="85"/>
      <c r="D124" s="242">
        <v>3000</v>
      </c>
      <c r="E124" s="228" t="s">
        <v>52</v>
      </c>
      <c r="F124" s="243"/>
      <c r="G124" s="6">
        <f t="shared" si="4"/>
        <v>0</v>
      </c>
      <c r="H124" s="170">
        <v>8</v>
      </c>
      <c r="I124" s="6">
        <f t="shared" si="5"/>
        <v>0</v>
      </c>
      <c r="J124" s="234"/>
    </row>
    <row r="125" spans="1:10" ht="72">
      <c r="A125" s="171">
        <v>6</v>
      </c>
      <c r="B125" s="232" t="s">
        <v>445</v>
      </c>
      <c r="C125" s="85"/>
      <c r="D125" s="242">
        <v>3000</v>
      </c>
      <c r="E125" s="228" t="s">
        <v>52</v>
      </c>
      <c r="F125" s="243"/>
      <c r="G125" s="6">
        <f t="shared" si="4"/>
        <v>0</v>
      </c>
      <c r="H125" s="170">
        <v>8</v>
      </c>
      <c r="I125" s="6">
        <f t="shared" si="5"/>
        <v>0</v>
      </c>
      <c r="J125" s="234"/>
    </row>
    <row r="126" spans="1:10" ht="108">
      <c r="A126" s="171">
        <v>7</v>
      </c>
      <c r="B126" s="232" t="s">
        <v>446</v>
      </c>
      <c r="C126" s="85"/>
      <c r="D126" s="242">
        <v>20</v>
      </c>
      <c r="E126" s="228" t="s">
        <v>52</v>
      </c>
      <c r="F126" s="243"/>
      <c r="G126" s="6">
        <f t="shared" si="4"/>
        <v>0</v>
      </c>
      <c r="H126" s="170">
        <v>8</v>
      </c>
      <c r="I126" s="6">
        <f t="shared" si="5"/>
        <v>0</v>
      </c>
      <c r="J126" s="234"/>
    </row>
    <row r="127" spans="1:10" ht="108">
      <c r="A127" s="171">
        <v>8</v>
      </c>
      <c r="B127" s="232" t="s">
        <v>447</v>
      </c>
      <c r="C127" s="85"/>
      <c r="D127" s="242">
        <v>20</v>
      </c>
      <c r="E127" s="228" t="s">
        <v>52</v>
      </c>
      <c r="F127" s="243"/>
      <c r="G127" s="6">
        <f t="shared" si="4"/>
        <v>0</v>
      </c>
      <c r="H127" s="170">
        <v>8</v>
      </c>
      <c r="I127" s="6">
        <f t="shared" si="5"/>
        <v>0</v>
      </c>
      <c r="J127" s="234"/>
    </row>
    <row r="128" spans="1:10" ht="60">
      <c r="A128" s="171">
        <v>9</v>
      </c>
      <c r="B128" s="232" t="s">
        <v>448</v>
      </c>
      <c r="C128" s="85"/>
      <c r="D128" s="242">
        <v>200</v>
      </c>
      <c r="E128" s="228" t="s">
        <v>52</v>
      </c>
      <c r="F128" s="243"/>
      <c r="G128" s="6">
        <f t="shared" si="4"/>
        <v>0</v>
      </c>
      <c r="H128" s="170">
        <v>8</v>
      </c>
      <c r="I128" s="6">
        <f t="shared" si="5"/>
        <v>0</v>
      </c>
      <c r="J128" s="234"/>
    </row>
    <row r="129" spans="1:10" ht="12.75" thickBot="1">
      <c r="A129" s="332" t="s">
        <v>5</v>
      </c>
      <c r="B129" s="332"/>
      <c r="C129" s="332"/>
      <c r="D129" s="332"/>
      <c r="E129" s="332"/>
      <c r="F129" s="332"/>
      <c r="G129" s="23">
        <f>SUM(G120:G128)</f>
        <v>0</v>
      </c>
      <c r="H129" s="38"/>
      <c r="I129" s="24">
        <f>SUM(I120:I128)</f>
        <v>0</v>
      </c>
      <c r="J129" s="43"/>
    </row>
    <row r="130" spans="1:10" ht="12">
      <c r="A130" s="52"/>
      <c r="B130" s="52" t="s">
        <v>449</v>
      </c>
      <c r="C130" s="52"/>
      <c r="D130" s="52"/>
      <c r="E130" s="52"/>
      <c r="F130" s="52"/>
      <c r="G130" s="52"/>
      <c r="H130" s="225"/>
      <c r="I130" s="52"/>
      <c r="J130" s="52"/>
    </row>
    <row r="131" spans="1:10" ht="12">
      <c r="A131" s="52"/>
      <c r="B131" s="52"/>
      <c r="C131" s="52"/>
      <c r="D131" s="52"/>
      <c r="E131" s="52"/>
      <c r="F131" s="52"/>
      <c r="G131" s="52"/>
      <c r="H131" s="225"/>
      <c r="I131" s="52"/>
      <c r="J131" s="52"/>
    </row>
    <row r="132" spans="1:10" ht="12">
      <c r="A132" s="52"/>
      <c r="B132" s="50" t="s">
        <v>15</v>
      </c>
      <c r="C132" s="50"/>
      <c r="D132" s="50"/>
      <c r="E132" s="50"/>
      <c r="F132" s="52"/>
      <c r="G132" s="52"/>
      <c r="H132" s="225"/>
      <c r="I132" s="52"/>
      <c r="J132" s="52"/>
    </row>
    <row r="133" spans="1:10" ht="12">
      <c r="A133" s="52"/>
      <c r="B133" s="50" t="s">
        <v>16</v>
      </c>
      <c r="C133" s="50"/>
      <c r="D133" s="50"/>
      <c r="E133" s="50"/>
      <c r="F133" s="52"/>
      <c r="G133" s="52"/>
      <c r="H133" s="225"/>
      <c r="I133" s="52"/>
      <c r="J133" s="52"/>
    </row>
    <row r="134" spans="1:10" ht="12">
      <c r="A134" s="52"/>
      <c r="B134" s="50" t="s">
        <v>17</v>
      </c>
      <c r="C134" s="50"/>
      <c r="D134" s="50"/>
      <c r="E134" s="50"/>
      <c r="F134" s="52"/>
      <c r="G134" s="52"/>
      <c r="H134" s="225"/>
      <c r="I134" s="52"/>
      <c r="J134" s="52"/>
    </row>
    <row r="135" spans="1:10" ht="12">
      <c r="A135" s="52"/>
      <c r="B135" s="52"/>
      <c r="C135" s="52"/>
      <c r="D135" s="52"/>
      <c r="E135" s="52"/>
      <c r="F135" s="52"/>
      <c r="G135" s="52"/>
      <c r="H135" s="225"/>
      <c r="I135" s="52"/>
      <c r="J135" s="52"/>
    </row>
    <row r="136" spans="1:10" ht="12">
      <c r="A136" s="52"/>
      <c r="B136" s="52"/>
      <c r="C136" s="52"/>
      <c r="D136" s="52"/>
      <c r="E136" s="52"/>
      <c r="F136" s="52"/>
      <c r="G136" s="52"/>
      <c r="H136" s="225"/>
      <c r="I136" s="52"/>
      <c r="J136" s="52"/>
    </row>
    <row r="137" spans="1:10" ht="13.5" thickBot="1">
      <c r="A137" s="52"/>
      <c r="B137" s="21" t="s">
        <v>657</v>
      </c>
      <c r="C137" s="52"/>
      <c r="D137" s="52"/>
      <c r="E137" s="52"/>
      <c r="F137" s="52"/>
      <c r="G137" s="52"/>
      <c r="H137" s="225"/>
      <c r="I137" s="52"/>
      <c r="J137" s="52"/>
    </row>
    <row r="138" spans="1:10" ht="57">
      <c r="A138" s="30" t="s">
        <v>0</v>
      </c>
      <c r="B138" s="31" t="s">
        <v>6</v>
      </c>
      <c r="C138" s="32" t="s">
        <v>7</v>
      </c>
      <c r="D138" s="32" t="s">
        <v>61</v>
      </c>
      <c r="E138" s="33" t="s">
        <v>1</v>
      </c>
      <c r="F138" s="34" t="s">
        <v>4</v>
      </c>
      <c r="G138" s="35" t="s">
        <v>3</v>
      </c>
      <c r="H138" s="36" t="s">
        <v>2</v>
      </c>
      <c r="I138" s="37" t="s">
        <v>8</v>
      </c>
      <c r="J138" s="46" t="s">
        <v>10</v>
      </c>
    </row>
    <row r="139" spans="1:10" ht="12">
      <c r="A139" s="186">
        <v>1</v>
      </c>
      <c r="B139" s="186">
        <v>2</v>
      </c>
      <c r="C139" s="186">
        <v>3</v>
      </c>
      <c r="D139" s="186">
        <v>4</v>
      </c>
      <c r="E139" s="186">
        <v>5</v>
      </c>
      <c r="F139" s="186">
        <v>6</v>
      </c>
      <c r="G139" s="187">
        <v>7</v>
      </c>
      <c r="H139" s="187">
        <v>8</v>
      </c>
      <c r="I139" s="186">
        <v>9</v>
      </c>
      <c r="J139" s="47">
        <v>10</v>
      </c>
    </row>
    <row r="140" spans="1:10" ht="108">
      <c r="A140" s="25">
        <v>1</v>
      </c>
      <c r="B140" s="232" t="s">
        <v>450</v>
      </c>
      <c r="C140" s="44"/>
      <c r="D140" s="131">
        <v>500</v>
      </c>
      <c r="E140" s="5" t="s">
        <v>52</v>
      </c>
      <c r="F140" s="16"/>
      <c r="G140" s="6">
        <f>F140*D140</f>
        <v>0</v>
      </c>
      <c r="H140" s="170">
        <v>8</v>
      </c>
      <c r="I140" s="6">
        <f>G140*1.08</f>
        <v>0</v>
      </c>
      <c r="J140" s="43"/>
    </row>
    <row r="141" spans="1:10" ht="133.5" customHeight="1">
      <c r="A141" s="171">
        <f>A140+1</f>
        <v>2</v>
      </c>
      <c r="B141" s="232" t="s">
        <v>451</v>
      </c>
      <c r="C141" s="45"/>
      <c r="D141" s="131">
        <v>1000</v>
      </c>
      <c r="E141" s="27" t="s">
        <v>52</v>
      </c>
      <c r="F141" s="16"/>
      <c r="G141" s="6">
        <f>F141*D141</f>
        <v>0</v>
      </c>
      <c r="H141" s="170">
        <v>8</v>
      </c>
      <c r="I141" s="6">
        <f>G141*1.08</f>
        <v>0</v>
      </c>
      <c r="J141" s="43"/>
    </row>
    <row r="142" spans="1:10" ht="12.75" thickBot="1">
      <c r="A142" s="332" t="s">
        <v>5</v>
      </c>
      <c r="B142" s="332"/>
      <c r="C142" s="332"/>
      <c r="D142" s="332"/>
      <c r="E142" s="332"/>
      <c r="F142" s="332"/>
      <c r="G142" s="23">
        <f>SUM(G140:G141)</f>
        <v>0</v>
      </c>
      <c r="H142" s="38"/>
      <c r="I142" s="24">
        <f>SUM(I140:I141)</f>
        <v>0</v>
      </c>
      <c r="J142" s="43"/>
    </row>
    <row r="143" spans="1:10" ht="12">
      <c r="A143" s="52"/>
      <c r="B143" s="52"/>
      <c r="C143" s="52"/>
      <c r="D143" s="52"/>
      <c r="E143" s="52"/>
      <c r="F143" s="52"/>
      <c r="G143" s="52"/>
      <c r="H143" s="225"/>
      <c r="I143" s="52"/>
      <c r="J143" s="52"/>
    </row>
    <row r="144" spans="1:10" ht="12">
      <c r="A144" s="52"/>
      <c r="B144" s="50" t="s">
        <v>15</v>
      </c>
      <c r="C144" s="50"/>
      <c r="D144" s="50"/>
      <c r="E144" s="50"/>
      <c r="F144" s="52"/>
      <c r="G144" s="52"/>
      <c r="H144" s="225"/>
      <c r="I144" s="52"/>
      <c r="J144" s="52"/>
    </row>
    <row r="145" spans="1:10" ht="12">
      <c r="A145" s="52"/>
      <c r="B145" s="50" t="s">
        <v>16</v>
      </c>
      <c r="C145" s="50"/>
      <c r="D145" s="50"/>
      <c r="E145" s="50"/>
      <c r="F145" s="52"/>
      <c r="G145" s="52"/>
      <c r="H145" s="225"/>
      <c r="I145" s="52"/>
      <c r="J145" s="52"/>
    </row>
    <row r="146" spans="1:10" ht="12">
      <c r="A146" s="52"/>
      <c r="B146" s="50" t="s">
        <v>17</v>
      </c>
      <c r="C146" s="50"/>
      <c r="D146" s="50"/>
      <c r="E146" s="50"/>
      <c r="F146" s="52"/>
      <c r="G146" s="52"/>
      <c r="H146" s="225"/>
      <c r="I146" s="52"/>
      <c r="J146" s="52"/>
    </row>
    <row r="147" spans="1:10" ht="12">
      <c r="A147" s="52"/>
      <c r="B147" s="52"/>
      <c r="C147" s="52"/>
      <c r="D147" s="52"/>
      <c r="E147" s="52"/>
      <c r="F147" s="52"/>
      <c r="G147" s="52"/>
      <c r="H147" s="225"/>
      <c r="I147" s="52"/>
      <c r="J147" s="52"/>
    </row>
    <row r="148" spans="1:10" ht="12">
      <c r="A148" s="52"/>
      <c r="B148" s="52"/>
      <c r="C148" s="52"/>
      <c r="D148" s="52"/>
      <c r="E148" s="52"/>
      <c r="F148" s="52"/>
      <c r="G148" s="52"/>
      <c r="H148" s="225"/>
      <c r="I148" s="52"/>
      <c r="J148" s="52"/>
    </row>
    <row r="149" spans="1:10" ht="13.5" thickBot="1">
      <c r="A149" s="52"/>
      <c r="B149" s="21" t="s">
        <v>658</v>
      </c>
      <c r="C149" s="52"/>
      <c r="D149" s="52"/>
      <c r="E149" s="52"/>
      <c r="F149" s="52"/>
      <c r="G149" s="52"/>
      <c r="H149" s="225"/>
      <c r="I149" s="52"/>
      <c r="J149" s="52"/>
    </row>
    <row r="150" spans="1:10" ht="57">
      <c r="A150" s="30" t="s">
        <v>0</v>
      </c>
      <c r="B150" s="31" t="s">
        <v>6</v>
      </c>
      <c r="C150" s="32" t="s">
        <v>7</v>
      </c>
      <c r="D150" s="32" t="s">
        <v>61</v>
      </c>
      <c r="E150" s="33" t="s">
        <v>1</v>
      </c>
      <c r="F150" s="34" t="s">
        <v>4</v>
      </c>
      <c r="G150" s="35" t="s">
        <v>3</v>
      </c>
      <c r="H150" s="36" t="s">
        <v>2</v>
      </c>
      <c r="I150" s="37" t="s">
        <v>8</v>
      </c>
      <c r="J150" s="46" t="s">
        <v>10</v>
      </c>
    </row>
    <row r="151" spans="1:10" ht="12">
      <c r="A151" s="186">
        <v>1</v>
      </c>
      <c r="B151" s="186">
        <v>2</v>
      </c>
      <c r="C151" s="186">
        <v>3</v>
      </c>
      <c r="D151" s="186">
        <v>4</v>
      </c>
      <c r="E151" s="186">
        <v>5</v>
      </c>
      <c r="F151" s="186">
        <v>6</v>
      </c>
      <c r="G151" s="187">
        <v>7</v>
      </c>
      <c r="H151" s="187">
        <v>8</v>
      </c>
      <c r="I151" s="186">
        <v>9</v>
      </c>
      <c r="J151" s="47">
        <v>10</v>
      </c>
    </row>
    <row r="152" spans="1:10" ht="75" customHeight="1" thickBot="1">
      <c r="A152" s="25">
        <v>1</v>
      </c>
      <c r="B152" s="244" t="s">
        <v>452</v>
      </c>
      <c r="C152" s="44"/>
      <c r="D152" s="245">
        <v>1000</v>
      </c>
      <c r="E152" s="5" t="s">
        <v>52</v>
      </c>
      <c r="F152" s="16"/>
      <c r="G152" s="6">
        <f>F152*D152</f>
        <v>0</v>
      </c>
      <c r="H152" s="170">
        <v>8</v>
      </c>
      <c r="I152" s="6">
        <f>G152*1.08</f>
        <v>0</v>
      </c>
      <c r="J152" s="43"/>
    </row>
    <row r="153" spans="1:10" ht="12.75" thickBot="1">
      <c r="A153" s="332" t="s">
        <v>5</v>
      </c>
      <c r="B153" s="332"/>
      <c r="C153" s="332"/>
      <c r="D153" s="332"/>
      <c r="E153" s="332"/>
      <c r="F153" s="332"/>
      <c r="G153" s="23">
        <f>SUM(G152:G152)</f>
        <v>0</v>
      </c>
      <c r="H153" s="38"/>
      <c r="I153" s="24">
        <f>SUM(I152:I152)</f>
        <v>0</v>
      </c>
      <c r="J153" s="43"/>
    </row>
    <row r="154" spans="1:10" ht="12">
      <c r="A154" s="52"/>
      <c r="B154" s="52" t="s">
        <v>453</v>
      </c>
      <c r="C154" s="52"/>
      <c r="D154" s="52"/>
      <c r="E154" s="52"/>
      <c r="F154" s="52"/>
      <c r="G154" s="52"/>
      <c r="H154" s="225"/>
      <c r="I154" s="52"/>
      <c r="J154" s="52"/>
    </row>
    <row r="155" spans="1:10" ht="12">
      <c r="A155" s="52"/>
      <c r="B155" s="52"/>
      <c r="C155" s="52"/>
      <c r="D155" s="52"/>
      <c r="E155" s="52"/>
      <c r="F155" s="52"/>
      <c r="G155" s="52"/>
      <c r="H155" s="225"/>
      <c r="I155" s="52"/>
      <c r="J155" s="52"/>
    </row>
    <row r="156" spans="1:10" ht="12">
      <c r="A156" s="52"/>
      <c r="B156" s="50" t="s">
        <v>15</v>
      </c>
      <c r="C156" s="50"/>
      <c r="D156" s="50"/>
      <c r="E156" s="50"/>
      <c r="F156" s="52"/>
      <c r="G156" s="52"/>
      <c r="H156" s="225"/>
      <c r="I156" s="52"/>
      <c r="J156" s="52"/>
    </row>
    <row r="157" spans="1:10" ht="12">
      <c r="A157" s="52"/>
      <c r="B157" s="50" t="s">
        <v>16</v>
      </c>
      <c r="C157" s="50"/>
      <c r="D157" s="50"/>
      <c r="E157" s="50"/>
      <c r="F157" s="52"/>
      <c r="G157" s="52"/>
      <c r="H157" s="225"/>
      <c r="I157" s="52"/>
      <c r="J157" s="52"/>
    </row>
    <row r="158" spans="1:10" ht="12">
      <c r="A158" s="52"/>
      <c r="B158" s="50" t="s">
        <v>17</v>
      </c>
      <c r="C158" s="50"/>
      <c r="D158" s="50"/>
      <c r="E158" s="50"/>
      <c r="F158" s="52"/>
      <c r="G158" s="52"/>
      <c r="H158" s="225"/>
      <c r="I158" s="52"/>
      <c r="J158" s="52"/>
    </row>
    <row r="159" spans="1:10" ht="12">
      <c r="A159" s="52"/>
      <c r="B159" s="52"/>
      <c r="C159" s="52"/>
      <c r="D159" s="52"/>
      <c r="E159" s="52"/>
      <c r="F159" s="52"/>
      <c r="G159" s="52"/>
      <c r="H159" s="225"/>
      <c r="I159" s="52"/>
      <c r="J159" s="52"/>
    </row>
    <row r="160" spans="1:10" ht="12">
      <c r="A160" s="52"/>
      <c r="B160" s="52"/>
      <c r="C160" s="52"/>
      <c r="D160" s="52"/>
      <c r="E160" s="52"/>
      <c r="F160" s="52"/>
      <c r="G160" s="52"/>
      <c r="H160" s="225"/>
      <c r="I160" s="52"/>
      <c r="J160" s="52"/>
    </row>
    <row r="161" spans="1:10" ht="13.5" thickBot="1">
      <c r="A161" s="52"/>
      <c r="B161" s="21" t="s">
        <v>659</v>
      </c>
      <c r="C161" s="52"/>
      <c r="D161" s="52"/>
      <c r="E161" s="52"/>
      <c r="F161" s="52"/>
      <c r="G161" s="52"/>
      <c r="H161" s="225"/>
      <c r="I161" s="52"/>
      <c r="J161" s="52"/>
    </row>
    <row r="162" spans="1:10" ht="57">
      <c r="A162" s="30" t="s">
        <v>0</v>
      </c>
      <c r="B162" s="31" t="s">
        <v>6</v>
      </c>
      <c r="C162" s="32" t="s">
        <v>7</v>
      </c>
      <c r="D162" s="32" t="s">
        <v>61</v>
      </c>
      <c r="E162" s="33" t="s">
        <v>1</v>
      </c>
      <c r="F162" s="34" t="s">
        <v>4</v>
      </c>
      <c r="G162" s="35" t="s">
        <v>3</v>
      </c>
      <c r="H162" s="36" t="s">
        <v>2</v>
      </c>
      <c r="I162" s="37" t="s">
        <v>8</v>
      </c>
      <c r="J162" s="46" t="s">
        <v>10</v>
      </c>
    </row>
    <row r="163" spans="1:10" ht="12">
      <c r="A163" s="186">
        <v>1</v>
      </c>
      <c r="B163" s="186">
        <v>2</v>
      </c>
      <c r="C163" s="186">
        <v>3</v>
      </c>
      <c r="D163" s="186">
        <v>4</v>
      </c>
      <c r="E163" s="186">
        <v>5</v>
      </c>
      <c r="F163" s="186">
        <v>6</v>
      </c>
      <c r="G163" s="187">
        <v>7</v>
      </c>
      <c r="H163" s="187">
        <v>8</v>
      </c>
      <c r="I163" s="186">
        <v>9</v>
      </c>
      <c r="J163" s="47">
        <v>10</v>
      </c>
    </row>
    <row r="164" spans="1:10" ht="45.75" customHeight="1">
      <c r="A164" s="25">
        <v>1</v>
      </c>
      <c r="B164" s="246" t="s">
        <v>454</v>
      </c>
      <c r="C164" s="44"/>
      <c r="D164" s="131">
        <v>150</v>
      </c>
      <c r="E164" s="132" t="s">
        <v>52</v>
      </c>
      <c r="F164" s="16"/>
      <c r="G164" s="6">
        <f aca="true" t="shared" si="6" ref="G164:G173">F164*D164</f>
        <v>0</v>
      </c>
      <c r="H164" s="170">
        <v>8</v>
      </c>
      <c r="I164" s="6">
        <f aca="true" t="shared" si="7" ref="I164:I173">G164*1.08</f>
        <v>0</v>
      </c>
      <c r="J164" s="43"/>
    </row>
    <row r="165" spans="1:10" ht="43.5" customHeight="1">
      <c r="A165" s="171">
        <f>A164+1</f>
        <v>2</v>
      </c>
      <c r="B165" s="246" t="s">
        <v>455</v>
      </c>
      <c r="C165" s="45"/>
      <c r="D165" s="131">
        <v>150</v>
      </c>
      <c r="E165" s="132" t="s">
        <v>52</v>
      </c>
      <c r="F165" s="16"/>
      <c r="G165" s="6">
        <f t="shared" si="6"/>
        <v>0</v>
      </c>
      <c r="H165" s="170">
        <v>8</v>
      </c>
      <c r="I165" s="6">
        <f t="shared" si="7"/>
        <v>0</v>
      </c>
      <c r="J165" s="43"/>
    </row>
    <row r="166" spans="1:10" ht="34.5" customHeight="1">
      <c r="A166" s="171">
        <f>A165+1</f>
        <v>3</v>
      </c>
      <c r="B166" s="246" t="s">
        <v>456</v>
      </c>
      <c r="C166" s="85"/>
      <c r="D166" s="131">
        <v>100</v>
      </c>
      <c r="E166" s="132" t="s">
        <v>52</v>
      </c>
      <c r="F166" s="16"/>
      <c r="G166" s="6">
        <f t="shared" si="6"/>
        <v>0</v>
      </c>
      <c r="H166" s="170">
        <v>8</v>
      </c>
      <c r="I166" s="6">
        <f t="shared" si="7"/>
        <v>0</v>
      </c>
      <c r="J166" s="234"/>
    </row>
    <row r="167" spans="1:10" ht="46.5" customHeight="1">
      <c r="A167" s="171">
        <f>A166+1</f>
        <v>4</v>
      </c>
      <c r="B167" s="246" t="s">
        <v>457</v>
      </c>
      <c r="C167" s="45"/>
      <c r="D167" s="131">
        <v>100</v>
      </c>
      <c r="E167" s="132" t="s">
        <v>52</v>
      </c>
      <c r="F167" s="16"/>
      <c r="G167" s="6">
        <f t="shared" si="6"/>
        <v>0</v>
      </c>
      <c r="H167" s="170">
        <v>8</v>
      </c>
      <c r="I167" s="6">
        <f t="shared" si="7"/>
        <v>0</v>
      </c>
      <c r="J167" s="234"/>
    </row>
    <row r="168" spans="1:10" ht="56.25" customHeight="1">
      <c r="A168" s="171">
        <v>5</v>
      </c>
      <c r="B168" s="246" t="s">
        <v>458</v>
      </c>
      <c r="C168" s="45"/>
      <c r="D168" s="131">
        <v>100</v>
      </c>
      <c r="E168" s="132" t="s">
        <v>52</v>
      </c>
      <c r="F168" s="16"/>
      <c r="G168" s="6">
        <f t="shared" si="6"/>
        <v>0</v>
      </c>
      <c r="H168" s="170">
        <v>8</v>
      </c>
      <c r="I168" s="6">
        <f t="shared" si="7"/>
        <v>0</v>
      </c>
      <c r="J168" s="234"/>
    </row>
    <row r="169" spans="1:10" ht="45.75" customHeight="1">
      <c r="A169" s="171">
        <v>6</v>
      </c>
      <c r="B169" s="246" t="s">
        <v>459</v>
      </c>
      <c r="C169" s="45"/>
      <c r="D169" s="131">
        <v>200</v>
      </c>
      <c r="E169" s="132" t="s">
        <v>52</v>
      </c>
      <c r="F169" s="16"/>
      <c r="G169" s="6">
        <f t="shared" si="6"/>
        <v>0</v>
      </c>
      <c r="H169" s="170">
        <v>8</v>
      </c>
      <c r="I169" s="6">
        <f t="shared" si="7"/>
        <v>0</v>
      </c>
      <c r="J169" s="234"/>
    </row>
    <row r="170" spans="1:10" ht="54.75" customHeight="1">
      <c r="A170" s="171">
        <v>7</v>
      </c>
      <c r="B170" s="246" t="s">
        <v>460</v>
      </c>
      <c r="C170" s="45"/>
      <c r="D170" s="131">
        <v>100</v>
      </c>
      <c r="E170" s="132" t="s">
        <v>52</v>
      </c>
      <c r="F170" s="16"/>
      <c r="G170" s="6">
        <f t="shared" si="6"/>
        <v>0</v>
      </c>
      <c r="H170" s="170">
        <v>8</v>
      </c>
      <c r="I170" s="6">
        <f t="shared" si="7"/>
        <v>0</v>
      </c>
      <c r="J170" s="234"/>
    </row>
    <row r="171" spans="1:10" ht="53.25" customHeight="1">
      <c r="A171" s="171">
        <v>8</v>
      </c>
      <c r="B171" s="246" t="s">
        <v>461</v>
      </c>
      <c r="C171" s="45"/>
      <c r="D171" s="131">
        <v>100</v>
      </c>
      <c r="E171" s="132" t="s">
        <v>52</v>
      </c>
      <c r="F171" s="16"/>
      <c r="G171" s="6">
        <f t="shared" si="6"/>
        <v>0</v>
      </c>
      <c r="H171" s="170">
        <v>8</v>
      </c>
      <c r="I171" s="6">
        <f t="shared" si="7"/>
        <v>0</v>
      </c>
      <c r="J171" s="234"/>
    </row>
    <row r="172" spans="1:10" ht="53.25" customHeight="1">
      <c r="A172" s="171">
        <v>9</v>
      </c>
      <c r="B172" s="246" t="s">
        <v>462</v>
      </c>
      <c r="C172" s="45"/>
      <c r="D172" s="131">
        <v>100</v>
      </c>
      <c r="E172" s="132" t="s">
        <v>52</v>
      </c>
      <c r="F172" s="16"/>
      <c r="G172" s="6">
        <f t="shared" si="6"/>
        <v>0</v>
      </c>
      <c r="H172" s="170">
        <v>8</v>
      </c>
      <c r="I172" s="6">
        <f t="shared" si="7"/>
        <v>0</v>
      </c>
      <c r="J172" s="234"/>
    </row>
    <row r="173" spans="1:10" ht="52.5" customHeight="1">
      <c r="A173" s="171">
        <v>10</v>
      </c>
      <c r="B173" s="246" t="s">
        <v>463</v>
      </c>
      <c r="C173" s="45"/>
      <c r="D173" s="131">
        <v>30</v>
      </c>
      <c r="E173" s="132" t="s">
        <v>52</v>
      </c>
      <c r="F173" s="16"/>
      <c r="G173" s="6">
        <f t="shared" si="6"/>
        <v>0</v>
      </c>
      <c r="H173" s="170">
        <v>8</v>
      </c>
      <c r="I173" s="6">
        <f t="shared" si="7"/>
        <v>0</v>
      </c>
      <c r="J173" s="234"/>
    </row>
    <row r="174" spans="1:10" ht="12.75" thickBot="1">
      <c r="A174" s="332" t="s">
        <v>5</v>
      </c>
      <c r="B174" s="332"/>
      <c r="C174" s="332"/>
      <c r="D174" s="332"/>
      <c r="E174" s="332"/>
      <c r="F174" s="332"/>
      <c r="G174" s="23">
        <f>SUM(G164:G173)</f>
        <v>0</v>
      </c>
      <c r="H174" s="38"/>
      <c r="I174" s="24">
        <f>SUM(I164:I173)</f>
        <v>0</v>
      </c>
      <c r="J174" s="43"/>
    </row>
    <row r="175" spans="1:10" ht="12">
      <c r="A175" s="52"/>
      <c r="B175" s="52" t="s">
        <v>464</v>
      </c>
      <c r="C175" s="52"/>
      <c r="D175" s="52"/>
      <c r="E175" s="52"/>
      <c r="F175" s="52"/>
      <c r="G175" s="52"/>
      <c r="H175" s="225"/>
      <c r="I175" s="52"/>
      <c r="J175" s="52"/>
    </row>
    <row r="176" spans="1:10" ht="12">
      <c r="A176" s="52"/>
      <c r="B176" s="52"/>
      <c r="C176" s="52"/>
      <c r="D176" s="52"/>
      <c r="E176" s="52"/>
      <c r="F176" s="52"/>
      <c r="G176" s="52"/>
      <c r="H176" s="225"/>
      <c r="I176" s="52"/>
      <c r="J176" s="52"/>
    </row>
    <row r="177" spans="1:10" ht="12">
      <c r="A177" s="52"/>
      <c r="B177" s="50" t="s">
        <v>15</v>
      </c>
      <c r="C177" s="50"/>
      <c r="D177" s="50"/>
      <c r="E177" s="50"/>
      <c r="F177" s="52"/>
      <c r="G177" s="52"/>
      <c r="H177" s="225"/>
      <c r="I177" s="52"/>
      <c r="J177" s="52"/>
    </row>
    <row r="178" spans="1:10" ht="12">
      <c r="A178" s="52"/>
      <c r="B178" s="50" t="s">
        <v>16</v>
      </c>
      <c r="C178" s="50"/>
      <c r="D178" s="50"/>
      <c r="E178" s="50"/>
      <c r="F178" s="52"/>
      <c r="G178" s="52"/>
      <c r="H178" s="225"/>
      <c r="I178" s="52"/>
      <c r="J178" s="52"/>
    </row>
    <row r="179" spans="1:10" ht="12">
      <c r="A179" s="52"/>
      <c r="B179" s="50" t="s">
        <v>17</v>
      </c>
      <c r="C179" s="50"/>
      <c r="D179" s="50"/>
      <c r="E179" s="50"/>
      <c r="F179" s="52"/>
      <c r="G179" s="52"/>
      <c r="H179" s="225"/>
      <c r="I179" s="52"/>
      <c r="J179" s="52"/>
    </row>
    <row r="180" spans="1:10" ht="12">
      <c r="A180" s="52"/>
      <c r="B180" s="52"/>
      <c r="C180" s="52"/>
      <c r="D180" s="52"/>
      <c r="E180" s="52"/>
      <c r="F180" s="52"/>
      <c r="G180" s="52"/>
      <c r="H180" s="225"/>
      <c r="I180" s="52"/>
      <c r="J180" s="52"/>
    </row>
    <row r="181" spans="1:10" ht="12">
      <c r="A181" s="52"/>
      <c r="B181" s="52"/>
      <c r="C181" s="52"/>
      <c r="D181" s="52"/>
      <c r="E181" s="52"/>
      <c r="F181" s="52"/>
      <c r="G181" s="52"/>
      <c r="H181" s="225"/>
      <c r="I181" s="52"/>
      <c r="J181" s="52"/>
    </row>
    <row r="182" spans="1:10" ht="13.5" thickBot="1">
      <c r="A182" s="52"/>
      <c r="B182" s="21" t="s">
        <v>660</v>
      </c>
      <c r="C182" s="52"/>
      <c r="D182" s="52"/>
      <c r="E182" s="52"/>
      <c r="F182" s="52"/>
      <c r="G182" s="52"/>
      <c r="H182" s="225"/>
      <c r="I182" s="52"/>
      <c r="J182" s="52"/>
    </row>
    <row r="183" spans="1:10" ht="57">
      <c r="A183" s="30" t="s">
        <v>0</v>
      </c>
      <c r="B183" s="31" t="s">
        <v>6</v>
      </c>
      <c r="C183" s="32" t="s">
        <v>7</v>
      </c>
      <c r="D183" s="32" t="s">
        <v>61</v>
      </c>
      <c r="E183" s="33" t="s">
        <v>1</v>
      </c>
      <c r="F183" s="34" t="s">
        <v>4</v>
      </c>
      <c r="G183" s="35" t="s">
        <v>3</v>
      </c>
      <c r="H183" s="36" t="s">
        <v>2</v>
      </c>
      <c r="I183" s="37" t="s">
        <v>8</v>
      </c>
      <c r="J183" s="46" t="s">
        <v>10</v>
      </c>
    </row>
    <row r="184" spans="1:10" ht="12">
      <c r="A184" s="186">
        <v>1</v>
      </c>
      <c r="B184" s="186">
        <v>2</v>
      </c>
      <c r="C184" s="186">
        <v>3</v>
      </c>
      <c r="D184" s="186">
        <v>4</v>
      </c>
      <c r="E184" s="186">
        <v>5</v>
      </c>
      <c r="F184" s="186">
        <v>6</v>
      </c>
      <c r="G184" s="187">
        <v>7</v>
      </c>
      <c r="H184" s="187">
        <v>8</v>
      </c>
      <c r="I184" s="186">
        <v>9</v>
      </c>
      <c r="J184" s="47">
        <v>10</v>
      </c>
    </row>
    <row r="185" spans="1:10" ht="79.5" customHeight="1">
      <c r="A185" s="25">
        <v>1</v>
      </c>
      <c r="B185" s="247" t="s">
        <v>465</v>
      </c>
      <c r="C185" s="44"/>
      <c r="D185" s="248">
        <v>1000</v>
      </c>
      <c r="E185" s="5" t="s">
        <v>52</v>
      </c>
      <c r="F185" s="16"/>
      <c r="G185" s="6">
        <f>F185*D185</f>
        <v>0</v>
      </c>
      <c r="H185" s="170">
        <v>8</v>
      </c>
      <c r="I185" s="6">
        <f>G185*1.08</f>
        <v>0</v>
      </c>
      <c r="J185" s="43"/>
    </row>
    <row r="186" spans="1:10" ht="46.5" customHeight="1">
      <c r="A186" s="171">
        <f>A185+1</f>
        <v>2</v>
      </c>
      <c r="B186" s="247" t="s">
        <v>466</v>
      </c>
      <c r="C186" s="45"/>
      <c r="D186" s="248">
        <v>200</v>
      </c>
      <c r="E186" s="27" t="s">
        <v>52</v>
      </c>
      <c r="F186" s="16"/>
      <c r="G186" s="6">
        <f>F186*D186</f>
        <v>0</v>
      </c>
      <c r="H186" s="170">
        <v>8</v>
      </c>
      <c r="I186" s="6">
        <f>G186*1.08</f>
        <v>0</v>
      </c>
      <c r="J186" s="43"/>
    </row>
    <row r="187" spans="1:10" ht="12.75" thickBot="1">
      <c r="A187" s="332" t="s">
        <v>5</v>
      </c>
      <c r="B187" s="332"/>
      <c r="C187" s="332"/>
      <c r="D187" s="332"/>
      <c r="E187" s="332"/>
      <c r="F187" s="332"/>
      <c r="G187" s="23">
        <f>SUM(G185:G186)</f>
        <v>0</v>
      </c>
      <c r="H187" s="38"/>
      <c r="I187" s="24">
        <f>SUM(I185:I186)</f>
        <v>0</v>
      </c>
      <c r="J187" s="43"/>
    </row>
    <row r="188" spans="1:10" ht="12">
      <c r="A188" s="52"/>
      <c r="B188" s="52"/>
      <c r="C188" s="52"/>
      <c r="D188" s="52"/>
      <c r="E188" s="52"/>
      <c r="F188" s="52"/>
      <c r="G188" s="52"/>
      <c r="H188" s="225"/>
      <c r="I188" s="52"/>
      <c r="J188" s="52"/>
    </row>
    <row r="189" spans="1:10" ht="12">
      <c r="A189" s="52"/>
      <c r="B189" s="50" t="s">
        <v>15</v>
      </c>
      <c r="C189" s="50"/>
      <c r="D189" s="50"/>
      <c r="E189" s="50"/>
      <c r="F189" s="52"/>
      <c r="G189" s="52"/>
      <c r="H189" s="225"/>
      <c r="I189" s="52"/>
      <c r="J189" s="52"/>
    </row>
    <row r="190" spans="1:10" ht="12">
      <c r="A190" s="52"/>
      <c r="B190" s="50" t="s">
        <v>16</v>
      </c>
      <c r="C190" s="50"/>
      <c r="D190" s="50"/>
      <c r="E190" s="50"/>
      <c r="F190" s="52"/>
      <c r="G190" s="52"/>
      <c r="H190" s="225"/>
      <c r="I190" s="52"/>
      <c r="J190" s="52"/>
    </row>
    <row r="191" spans="1:10" ht="12">
      <c r="A191" s="52"/>
      <c r="B191" s="50" t="s">
        <v>17</v>
      </c>
      <c r="C191" s="50"/>
      <c r="D191" s="50"/>
      <c r="E191" s="50"/>
      <c r="F191" s="52"/>
      <c r="G191" s="52"/>
      <c r="H191" s="225"/>
      <c r="I191" s="52"/>
      <c r="J191" s="52"/>
    </row>
    <row r="192" spans="1:10" ht="12">
      <c r="A192" s="52"/>
      <c r="B192" s="52"/>
      <c r="C192" s="52"/>
      <c r="D192" s="52"/>
      <c r="E192" s="52"/>
      <c r="F192" s="52"/>
      <c r="G192" s="52"/>
      <c r="H192" s="225"/>
      <c r="I192" s="52"/>
      <c r="J192" s="52"/>
    </row>
    <row r="193" spans="1:10" ht="12">
      <c r="A193" s="52"/>
      <c r="B193" s="52"/>
      <c r="C193" s="52"/>
      <c r="D193" s="52"/>
      <c r="E193" s="52"/>
      <c r="F193" s="52"/>
      <c r="G193" s="52"/>
      <c r="H193" s="225"/>
      <c r="I193" s="52"/>
      <c r="J193" s="52"/>
    </row>
    <row r="194" spans="1:10" ht="13.5" thickBot="1">
      <c r="A194" s="52"/>
      <c r="B194" s="21" t="s">
        <v>661</v>
      </c>
      <c r="C194" s="52"/>
      <c r="D194" s="52"/>
      <c r="E194" s="52"/>
      <c r="F194" s="52"/>
      <c r="G194" s="52"/>
      <c r="H194" s="225"/>
      <c r="I194" s="52"/>
      <c r="J194" s="52"/>
    </row>
    <row r="195" spans="1:10" ht="57">
      <c r="A195" s="30" t="s">
        <v>0</v>
      </c>
      <c r="B195" s="31" t="s">
        <v>6</v>
      </c>
      <c r="C195" s="32" t="s">
        <v>7</v>
      </c>
      <c r="D195" s="32" t="s">
        <v>61</v>
      </c>
      <c r="E195" s="33" t="s">
        <v>1</v>
      </c>
      <c r="F195" s="34" t="s">
        <v>4</v>
      </c>
      <c r="G195" s="35" t="s">
        <v>3</v>
      </c>
      <c r="H195" s="36" t="s">
        <v>2</v>
      </c>
      <c r="I195" s="37" t="s">
        <v>8</v>
      </c>
      <c r="J195" s="46" t="s">
        <v>10</v>
      </c>
    </row>
    <row r="196" spans="1:10" ht="12">
      <c r="A196" s="186">
        <v>1</v>
      </c>
      <c r="B196" s="186">
        <v>2</v>
      </c>
      <c r="C196" s="186">
        <v>3</v>
      </c>
      <c r="D196" s="186">
        <v>4</v>
      </c>
      <c r="E196" s="186">
        <v>5</v>
      </c>
      <c r="F196" s="186">
        <v>6</v>
      </c>
      <c r="G196" s="187">
        <v>7</v>
      </c>
      <c r="H196" s="187">
        <v>8</v>
      </c>
      <c r="I196" s="186">
        <v>9</v>
      </c>
      <c r="J196" s="47">
        <v>10</v>
      </c>
    </row>
    <row r="197" spans="1:10" ht="408.75" customHeight="1">
      <c r="A197" s="166">
        <v>1</v>
      </c>
      <c r="B197" s="247" t="s">
        <v>467</v>
      </c>
      <c r="C197" s="166"/>
      <c r="D197" s="149">
        <v>25</v>
      </c>
      <c r="E197" s="5" t="s">
        <v>11</v>
      </c>
      <c r="F197" s="249"/>
      <c r="G197" s="6">
        <f aca="true" t="shared" si="8" ref="G197:G203">F197*D197</f>
        <v>0</v>
      </c>
      <c r="H197" s="167">
        <v>8</v>
      </c>
      <c r="I197" s="6">
        <f aca="true" t="shared" si="9" ref="I197:I203">G197*1.08</f>
        <v>0</v>
      </c>
      <c r="J197" s="83"/>
    </row>
    <row r="198" spans="1:10" ht="408.75" customHeight="1">
      <c r="A198" s="166"/>
      <c r="B198" s="247" t="s">
        <v>468</v>
      </c>
      <c r="C198" s="44"/>
      <c r="D198" s="149">
        <v>15</v>
      </c>
      <c r="E198" s="5" t="s">
        <v>11</v>
      </c>
      <c r="F198" s="250"/>
      <c r="G198" s="6">
        <f t="shared" si="8"/>
        <v>0</v>
      </c>
      <c r="H198" s="170">
        <v>8</v>
      </c>
      <c r="I198" s="6">
        <f t="shared" si="9"/>
        <v>0</v>
      </c>
      <c r="J198" s="83"/>
    </row>
    <row r="199" spans="1:10" ht="22.5">
      <c r="A199" s="166">
        <v>3</v>
      </c>
      <c r="B199" s="247" t="s">
        <v>469</v>
      </c>
      <c r="C199" s="44"/>
      <c r="D199" s="149">
        <v>1</v>
      </c>
      <c r="E199" s="5" t="s">
        <v>11</v>
      </c>
      <c r="F199" s="251"/>
      <c r="G199" s="6">
        <f t="shared" si="8"/>
        <v>0</v>
      </c>
      <c r="H199" s="170"/>
      <c r="I199" s="6">
        <f t="shared" si="9"/>
        <v>0</v>
      </c>
      <c r="J199" s="83"/>
    </row>
    <row r="200" spans="1:10" ht="22.5">
      <c r="A200" s="166">
        <v>4</v>
      </c>
      <c r="B200" s="247" t="s">
        <v>470</v>
      </c>
      <c r="C200" s="44"/>
      <c r="D200" s="149">
        <v>1</v>
      </c>
      <c r="E200" s="5" t="s">
        <v>11</v>
      </c>
      <c r="F200" s="251"/>
      <c r="G200" s="6">
        <f t="shared" si="8"/>
        <v>0</v>
      </c>
      <c r="H200" s="170"/>
      <c r="I200" s="6">
        <f t="shared" si="9"/>
        <v>0</v>
      </c>
      <c r="J200" s="83"/>
    </row>
    <row r="201" spans="1:10" ht="22.5">
      <c r="A201" s="166">
        <v>5</v>
      </c>
      <c r="B201" s="247" t="s">
        <v>471</v>
      </c>
      <c r="C201" s="44"/>
      <c r="D201" s="149">
        <v>1</v>
      </c>
      <c r="E201" s="5" t="s">
        <v>11</v>
      </c>
      <c r="F201" s="250"/>
      <c r="G201" s="6">
        <f t="shared" si="8"/>
        <v>0</v>
      </c>
      <c r="H201" s="170"/>
      <c r="I201" s="6">
        <f t="shared" si="9"/>
        <v>0</v>
      </c>
      <c r="J201" s="83"/>
    </row>
    <row r="202" spans="1:10" ht="22.5">
      <c r="A202" s="166">
        <v>6</v>
      </c>
      <c r="B202" s="247" t="s">
        <v>472</v>
      </c>
      <c r="C202" s="44"/>
      <c r="D202" s="149">
        <v>1</v>
      </c>
      <c r="E202" s="5" t="s">
        <v>11</v>
      </c>
      <c r="F202" s="16"/>
      <c r="G202" s="6">
        <f t="shared" si="8"/>
        <v>0</v>
      </c>
      <c r="H202" s="170"/>
      <c r="I202" s="6">
        <f t="shared" si="9"/>
        <v>0</v>
      </c>
      <c r="J202" s="83"/>
    </row>
    <row r="203" spans="1:10" ht="22.5">
      <c r="A203" s="166">
        <v>7</v>
      </c>
      <c r="B203" s="247" t="s">
        <v>473</v>
      </c>
      <c r="C203" s="44"/>
      <c r="D203" s="149">
        <v>2</v>
      </c>
      <c r="E203" s="5" t="s">
        <v>11</v>
      </c>
      <c r="F203" s="16"/>
      <c r="G203" s="6">
        <f t="shared" si="8"/>
        <v>0</v>
      </c>
      <c r="H203" s="170">
        <v>8</v>
      </c>
      <c r="I203" s="6">
        <f t="shared" si="9"/>
        <v>0</v>
      </c>
      <c r="J203" s="83"/>
    </row>
    <row r="204" spans="1:10" ht="12.75" thickBot="1">
      <c r="A204" s="332" t="s">
        <v>5</v>
      </c>
      <c r="B204" s="332"/>
      <c r="C204" s="332"/>
      <c r="D204" s="332"/>
      <c r="E204" s="332"/>
      <c r="F204" s="332"/>
      <c r="G204" s="23">
        <f>SUM(G197:G203)</f>
        <v>0</v>
      </c>
      <c r="H204" s="38"/>
      <c r="I204" s="24">
        <f>SUM(I197:I203)</f>
        <v>0</v>
      </c>
      <c r="J204" s="43"/>
    </row>
    <row r="205" spans="1:10" ht="12">
      <c r="A205" s="52"/>
      <c r="B205" s="52"/>
      <c r="C205" s="52"/>
      <c r="D205" s="52"/>
      <c r="E205" s="52"/>
      <c r="F205" s="52"/>
      <c r="G205" s="52"/>
      <c r="H205" s="225"/>
      <c r="I205" s="52"/>
      <c r="J205" s="52"/>
    </row>
    <row r="206" spans="1:10" ht="12">
      <c r="A206" s="52"/>
      <c r="B206" s="50" t="s">
        <v>15</v>
      </c>
      <c r="C206" s="50"/>
      <c r="D206" s="50"/>
      <c r="E206" s="50"/>
      <c r="F206" s="52"/>
      <c r="G206" s="52"/>
      <c r="H206" s="225"/>
      <c r="I206" s="52"/>
      <c r="J206" s="52"/>
    </row>
    <row r="207" spans="1:10" ht="12">
      <c r="A207" s="52"/>
      <c r="B207" s="50" t="s">
        <v>16</v>
      </c>
      <c r="C207" s="50"/>
      <c r="D207" s="50"/>
      <c r="E207" s="50"/>
      <c r="F207" s="52"/>
      <c r="G207" s="52"/>
      <c r="H207" s="225"/>
      <c r="I207" s="52"/>
      <c r="J207" s="52"/>
    </row>
    <row r="208" spans="1:10" ht="12">
      <c r="A208" s="52"/>
      <c r="B208" s="50" t="s">
        <v>17</v>
      </c>
      <c r="C208" s="50"/>
      <c r="D208" s="50"/>
      <c r="E208" s="50"/>
      <c r="F208" s="52"/>
      <c r="G208" s="52"/>
      <c r="H208" s="225"/>
      <c r="I208" s="52"/>
      <c r="J208" s="52"/>
    </row>
    <row r="209" spans="1:10" ht="12">
      <c r="A209" s="52"/>
      <c r="B209" s="52"/>
      <c r="C209" s="52"/>
      <c r="D209" s="52"/>
      <c r="E209" s="52"/>
      <c r="F209" s="52"/>
      <c r="G209" s="52"/>
      <c r="H209" s="225"/>
      <c r="I209" s="52"/>
      <c r="J209" s="52"/>
    </row>
    <row r="210" spans="1:10" ht="12">
      <c r="A210" s="52"/>
      <c r="B210" s="52"/>
      <c r="C210" s="52"/>
      <c r="D210" s="52"/>
      <c r="E210" s="52"/>
      <c r="F210" s="52"/>
      <c r="G210" s="52"/>
      <c r="H210" s="225"/>
      <c r="I210" s="52"/>
      <c r="J210" s="52"/>
    </row>
    <row r="211" spans="1:10" ht="13.5" thickBot="1">
      <c r="A211" s="52"/>
      <c r="B211" s="21" t="s">
        <v>662</v>
      </c>
      <c r="C211" s="52"/>
      <c r="D211" s="52"/>
      <c r="E211" s="52"/>
      <c r="F211" s="52"/>
      <c r="G211" s="52"/>
      <c r="H211" s="225"/>
      <c r="I211" s="52"/>
      <c r="J211" s="52"/>
    </row>
    <row r="212" spans="1:10" ht="57">
      <c r="A212" s="30" t="s">
        <v>0</v>
      </c>
      <c r="B212" s="31" t="s">
        <v>6</v>
      </c>
      <c r="C212" s="32" t="s">
        <v>7</v>
      </c>
      <c r="D212" s="32" t="s">
        <v>61</v>
      </c>
      <c r="E212" s="33" t="s">
        <v>1</v>
      </c>
      <c r="F212" s="34" t="s">
        <v>4</v>
      </c>
      <c r="G212" s="35" t="s">
        <v>3</v>
      </c>
      <c r="H212" s="36" t="s">
        <v>2</v>
      </c>
      <c r="I212" s="37" t="s">
        <v>8</v>
      </c>
      <c r="J212" s="46" t="s">
        <v>10</v>
      </c>
    </row>
    <row r="213" spans="1:10" ht="12">
      <c r="A213" s="186">
        <v>1</v>
      </c>
      <c r="B213" s="186">
        <v>2</v>
      </c>
      <c r="C213" s="186">
        <v>3</v>
      </c>
      <c r="D213" s="186">
        <v>4</v>
      </c>
      <c r="E213" s="186">
        <v>5</v>
      </c>
      <c r="F213" s="186">
        <v>6</v>
      </c>
      <c r="G213" s="187">
        <v>7</v>
      </c>
      <c r="H213" s="187">
        <v>8</v>
      </c>
      <c r="I213" s="186">
        <v>9</v>
      </c>
      <c r="J213" s="47">
        <v>10</v>
      </c>
    </row>
    <row r="214" spans="1:10" ht="57" customHeight="1">
      <c r="A214" s="25">
        <v>1</v>
      </c>
      <c r="B214" s="247" t="s">
        <v>474</v>
      </c>
      <c r="C214" s="44"/>
      <c r="D214" s="57">
        <v>2</v>
      </c>
      <c r="E214" s="57" t="s">
        <v>11</v>
      </c>
      <c r="F214" s="16"/>
      <c r="G214" s="6">
        <f>F214*D214</f>
        <v>0</v>
      </c>
      <c r="H214" s="170">
        <v>8</v>
      </c>
      <c r="I214" s="6">
        <f>G214*1.08</f>
        <v>0</v>
      </c>
      <c r="J214" s="43"/>
    </row>
    <row r="215" spans="1:10" ht="57" customHeight="1">
      <c r="A215" s="171">
        <f>A214+1</f>
        <v>2</v>
      </c>
      <c r="B215" s="247" t="s">
        <v>475</v>
      </c>
      <c r="C215" s="45"/>
      <c r="D215" s="57">
        <v>1</v>
      </c>
      <c r="E215" s="57" t="s">
        <v>11</v>
      </c>
      <c r="F215" s="16"/>
      <c r="G215" s="6">
        <f>F215*D215</f>
        <v>0</v>
      </c>
      <c r="H215" s="170">
        <v>8</v>
      </c>
      <c r="I215" s="6">
        <f>G215*1.08</f>
        <v>0</v>
      </c>
      <c r="J215" s="43"/>
    </row>
    <row r="216" spans="1:10" ht="60" customHeight="1">
      <c r="A216" s="171">
        <f>A215+1</f>
        <v>3</v>
      </c>
      <c r="B216" s="247" t="s">
        <v>476</v>
      </c>
      <c r="C216" s="85"/>
      <c r="D216" s="57">
        <v>5</v>
      </c>
      <c r="E216" s="57" t="s">
        <v>11</v>
      </c>
      <c r="F216" s="16"/>
      <c r="G216" s="6">
        <f>F216*D216</f>
        <v>0</v>
      </c>
      <c r="H216" s="170">
        <v>8</v>
      </c>
      <c r="I216" s="6">
        <f>G216*1.08</f>
        <v>0</v>
      </c>
      <c r="J216" s="234"/>
    </row>
    <row r="217" spans="1:10" ht="33.75" customHeight="1">
      <c r="A217" s="171">
        <f>A216+1</f>
        <v>4</v>
      </c>
      <c r="B217" s="247" t="s">
        <v>477</v>
      </c>
      <c r="C217" s="45"/>
      <c r="D217" s="57">
        <v>50</v>
      </c>
      <c r="E217" s="57" t="s">
        <v>52</v>
      </c>
      <c r="F217" s="16"/>
      <c r="G217" s="6">
        <f>F217*D217</f>
        <v>0</v>
      </c>
      <c r="H217" s="170">
        <v>8</v>
      </c>
      <c r="I217" s="6">
        <f>G217*1.08</f>
        <v>0</v>
      </c>
      <c r="J217" s="234"/>
    </row>
    <row r="218" spans="1:10" ht="22.5">
      <c r="A218" s="171">
        <f>A217+1</f>
        <v>5</v>
      </c>
      <c r="B218" s="247" t="s">
        <v>478</v>
      </c>
      <c r="C218" s="85"/>
      <c r="D218" s="57">
        <v>25</v>
      </c>
      <c r="E218" s="57" t="s">
        <v>52</v>
      </c>
      <c r="F218" s="16"/>
      <c r="G218" s="6">
        <f>F218*D218</f>
        <v>0</v>
      </c>
      <c r="H218" s="170">
        <v>8</v>
      </c>
      <c r="I218" s="6">
        <f>G218*1.08</f>
        <v>0</v>
      </c>
      <c r="J218" s="234"/>
    </row>
    <row r="219" spans="1:10" ht="12.75" thickBot="1">
      <c r="A219" s="332" t="s">
        <v>5</v>
      </c>
      <c r="B219" s="332"/>
      <c r="C219" s="332"/>
      <c r="D219" s="332"/>
      <c r="E219" s="332"/>
      <c r="F219" s="332"/>
      <c r="G219" s="23">
        <f>SUM(G214:G218)</f>
        <v>0</v>
      </c>
      <c r="H219" s="38"/>
      <c r="I219" s="24">
        <f>SUM(I214:I218)</f>
        <v>0</v>
      </c>
      <c r="J219" s="43"/>
    </row>
    <row r="220" spans="1:10" ht="12">
      <c r="A220" s="52"/>
      <c r="B220" s="52"/>
      <c r="C220" s="52"/>
      <c r="D220" s="52"/>
      <c r="E220" s="52"/>
      <c r="F220" s="52"/>
      <c r="G220" s="52"/>
      <c r="H220" s="225"/>
      <c r="I220" s="52"/>
      <c r="J220" s="52"/>
    </row>
    <row r="221" spans="1:10" ht="12">
      <c r="A221" s="52"/>
      <c r="B221" s="50" t="s">
        <v>15</v>
      </c>
      <c r="C221" s="50"/>
      <c r="D221" s="50"/>
      <c r="E221" s="50"/>
      <c r="F221" s="52"/>
      <c r="G221" s="52"/>
      <c r="H221" s="225"/>
      <c r="I221" s="52"/>
      <c r="J221" s="52"/>
    </row>
    <row r="222" spans="1:10" ht="12">
      <c r="A222" s="52"/>
      <c r="B222" s="50" t="s">
        <v>16</v>
      </c>
      <c r="C222" s="50"/>
      <c r="D222" s="50"/>
      <c r="E222" s="50"/>
      <c r="F222" s="52"/>
      <c r="G222" s="52"/>
      <c r="H222" s="225"/>
      <c r="I222" s="52"/>
      <c r="J222" s="52"/>
    </row>
    <row r="223" spans="1:10" ht="12">
      <c r="A223" s="52"/>
      <c r="B223" s="50" t="s">
        <v>17</v>
      </c>
      <c r="C223" s="50"/>
      <c r="D223" s="50"/>
      <c r="E223" s="50"/>
      <c r="F223" s="52"/>
      <c r="G223" s="52"/>
      <c r="H223" s="225"/>
      <c r="I223" s="52"/>
      <c r="J223" s="52"/>
    </row>
    <row r="224" spans="1:10" ht="12">
      <c r="A224" s="52"/>
      <c r="B224" s="52"/>
      <c r="C224" s="52"/>
      <c r="D224" s="52"/>
      <c r="E224" s="52"/>
      <c r="F224" s="52"/>
      <c r="G224" s="52"/>
      <c r="H224" s="225"/>
      <c r="I224" s="52"/>
      <c r="J224" s="52"/>
    </row>
    <row r="225" spans="1:10" ht="12">
      <c r="A225" s="52"/>
      <c r="B225" s="52"/>
      <c r="C225" s="52"/>
      <c r="D225" s="52"/>
      <c r="E225" s="52"/>
      <c r="F225" s="52"/>
      <c r="G225" s="52"/>
      <c r="H225" s="225"/>
      <c r="I225" s="52"/>
      <c r="J225" s="52"/>
    </row>
    <row r="226" spans="1:10" ht="13.5" thickBot="1">
      <c r="A226" s="52"/>
      <c r="B226" s="21" t="s">
        <v>663</v>
      </c>
      <c r="C226" s="52"/>
      <c r="D226" s="52"/>
      <c r="E226" s="52"/>
      <c r="F226" s="52"/>
      <c r="G226" s="52"/>
      <c r="H226" s="225"/>
      <c r="I226" s="52"/>
      <c r="J226" s="52"/>
    </row>
    <row r="227" spans="1:10" ht="57">
      <c r="A227" s="30" t="s">
        <v>0</v>
      </c>
      <c r="B227" s="31" t="s">
        <v>6</v>
      </c>
      <c r="C227" s="32" t="s">
        <v>7</v>
      </c>
      <c r="D227" s="32" t="s">
        <v>61</v>
      </c>
      <c r="E227" s="33" t="s">
        <v>1</v>
      </c>
      <c r="F227" s="34" t="s">
        <v>4</v>
      </c>
      <c r="G227" s="35" t="s">
        <v>3</v>
      </c>
      <c r="H227" s="36" t="s">
        <v>2</v>
      </c>
      <c r="I227" s="37" t="s">
        <v>8</v>
      </c>
      <c r="J227" s="46" t="s">
        <v>10</v>
      </c>
    </row>
    <row r="228" spans="1:10" ht="12">
      <c r="A228" s="186">
        <v>1</v>
      </c>
      <c r="B228" s="186">
        <v>2</v>
      </c>
      <c r="C228" s="186">
        <v>3</v>
      </c>
      <c r="D228" s="186">
        <v>4</v>
      </c>
      <c r="E228" s="186">
        <v>5</v>
      </c>
      <c r="F228" s="186">
        <v>6</v>
      </c>
      <c r="G228" s="187">
        <v>7</v>
      </c>
      <c r="H228" s="187">
        <v>8</v>
      </c>
      <c r="I228" s="186">
        <v>9</v>
      </c>
      <c r="J228" s="47">
        <v>10</v>
      </c>
    </row>
    <row r="229" spans="1:10" ht="37.5">
      <c r="A229" s="25">
        <v>1</v>
      </c>
      <c r="B229" s="247" t="s">
        <v>479</v>
      </c>
      <c r="C229" s="44"/>
      <c r="D229" s="44">
        <v>2</v>
      </c>
      <c r="E229" s="5" t="s">
        <v>11</v>
      </c>
      <c r="F229" s="16"/>
      <c r="G229" s="6">
        <f>F229*D229</f>
        <v>0</v>
      </c>
      <c r="H229" s="170">
        <v>8</v>
      </c>
      <c r="I229" s="6">
        <f>G229*1.08</f>
        <v>0</v>
      </c>
      <c r="J229" s="43"/>
    </row>
    <row r="230" spans="1:10" ht="12.75" thickBot="1">
      <c r="A230" s="332" t="s">
        <v>5</v>
      </c>
      <c r="B230" s="332"/>
      <c r="C230" s="332"/>
      <c r="D230" s="332"/>
      <c r="E230" s="332"/>
      <c r="F230" s="332"/>
      <c r="G230" s="23">
        <f>SUM(G229:G229)</f>
        <v>0</v>
      </c>
      <c r="H230" s="38"/>
      <c r="I230" s="24">
        <f>SUM(I229:I229)</f>
        <v>0</v>
      </c>
      <c r="J230" s="43"/>
    </row>
    <row r="231" spans="1:10" ht="12">
      <c r="A231" s="52"/>
      <c r="B231" s="52"/>
      <c r="C231" s="52"/>
      <c r="D231" s="52"/>
      <c r="E231" s="52"/>
      <c r="F231" s="52"/>
      <c r="G231" s="52"/>
      <c r="H231" s="225"/>
      <c r="I231" s="52"/>
      <c r="J231" s="52"/>
    </row>
    <row r="232" spans="1:10" ht="12">
      <c r="A232" s="52"/>
      <c r="B232" s="50" t="s">
        <v>15</v>
      </c>
      <c r="C232" s="50"/>
      <c r="D232" s="50"/>
      <c r="E232" s="50"/>
      <c r="F232" s="52"/>
      <c r="G232" s="52"/>
      <c r="H232" s="225"/>
      <c r="I232" s="52"/>
      <c r="J232" s="52"/>
    </row>
    <row r="233" spans="1:10" ht="12">
      <c r="A233" s="52"/>
      <c r="B233" s="50" t="s">
        <v>16</v>
      </c>
      <c r="C233" s="50"/>
      <c r="D233" s="50"/>
      <c r="E233" s="50"/>
      <c r="F233" s="52"/>
      <c r="G233" s="52"/>
      <c r="H233" s="225"/>
      <c r="I233" s="52"/>
      <c r="J233" s="52"/>
    </row>
    <row r="234" spans="1:10" ht="12">
      <c r="A234" s="52"/>
      <c r="B234" s="50" t="s">
        <v>17</v>
      </c>
      <c r="C234" s="50"/>
      <c r="D234" s="50"/>
      <c r="E234" s="50"/>
      <c r="F234" s="52"/>
      <c r="G234" s="52"/>
      <c r="H234" s="225"/>
      <c r="I234" s="52"/>
      <c r="J234" s="52"/>
    </row>
    <row r="235" spans="1:10" ht="12">
      <c r="A235" s="52"/>
      <c r="B235" s="52"/>
      <c r="C235" s="52"/>
      <c r="D235" s="52"/>
      <c r="E235" s="52"/>
      <c r="F235" s="52"/>
      <c r="G235" s="52"/>
      <c r="H235" s="225"/>
      <c r="I235" s="52"/>
      <c r="J235" s="52"/>
    </row>
    <row r="236" spans="1:10" ht="12">
      <c r="A236" s="52"/>
      <c r="B236" s="52"/>
      <c r="C236" s="52"/>
      <c r="D236" s="52"/>
      <c r="E236" s="52"/>
      <c r="F236" s="52"/>
      <c r="G236" s="52"/>
      <c r="H236" s="225"/>
      <c r="I236" s="52"/>
      <c r="J236" s="52"/>
    </row>
    <row r="237" spans="1:10" ht="13.5" thickBot="1">
      <c r="A237" s="52"/>
      <c r="B237" s="21" t="s">
        <v>664</v>
      </c>
      <c r="C237" s="52"/>
      <c r="D237" s="52"/>
      <c r="E237" s="52"/>
      <c r="F237" s="52"/>
      <c r="G237" s="52"/>
      <c r="H237" s="225"/>
      <c r="I237" s="52"/>
      <c r="J237" s="52"/>
    </row>
    <row r="238" spans="1:10" ht="57">
      <c r="A238" s="30" t="s">
        <v>0</v>
      </c>
      <c r="B238" s="31" t="s">
        <v>6</v>
      </c>
      <c r="C238" s="32" t="s">
        <v>7</v>
      </c>
      <c r="D238" s="32" t="s">
        <v>61</v>
      </c>
      <c r="E238" s="33" t="s">
        <v>1</v>
      </c>
      <c r="F238" s="34" t="s">
        <v>4</v>
      </c>
      <c r="G238" s="35" t="s">
        <v>3</v>
      </c>
      <c r="H238" s="36" t="s">
        <v>2</v>
      </c>
      <c r="I238" s="37" t="s">
        <v>8</v>
      </c>
      <c r="J238" s="46" t="s">
        <v>10</v>
      </c>
    </row>
    <row r="239" spans="1:10" ht="12">
      <c r="A239" s="186">
        <v>1</v>
      </c>
      <c r="B239" s="186">
        <v>2</v>
      </c>
      <c r="C239" s="186">
        <v>3</v>
      </c>
      <c r="D239" s="186">
        <v>4</v>
      </c>
      <c r="E239" s="186">
        <v>5</v>
      </c>
      <c r="F239" s="186">
        <v>6</v>
      </c>
      <c r="G239" s="187">
        <v>7</v>
      </c>
      <c r="H239" s="187">
        <v>8</v>
      </c>
      <c r="I239" s="186">
        <v>9</v>
      </c>
      <c r="J239" s="47">
        <v>10</v>
      </c>
    </row>
    <row r="240" spans="1:10" ht="22.5">
      <c r="A240" s="25">
        <v>1</v>
      </c>
      <c r="B240" s="4" t="s">
        <v>480</v>
      </c>
      <c r="C240" s="44"/>
      <c r="D240" s="5">
        <v>50</v>
      </c>
      <c r="E240" s="5" t="s">
        <v>52</v>
      </c>
      <c r="F240" s="16"/>
      <c r="G240" s="6">
        <f>F240*D240</f>
        <v>0</v>
      </c>
      <c r="H240" s="170">
        <v>8</v>
      </c>
      <c r="I240" s="6">
        <f>G240*1.08</f>
        <v>0</v>
      </c>
      <c r="J240" s="43"/>
    </row>
    <row r="241" spans="1:10" ht="12.75" thickBot="1">
      <c r="A241" s="332" t="s">
        <v>5</v>
      </c>
      <c r="B241" s="332"/>
      <c r="C241" s="332"/>
      <c r="D241" s="332"/>
      <c r="E241" s="332"/>
      <c r="F241" s="332"/>
      <c r="G241" s="23">
        <f>SUM(G240:G240)</f>
        <v>0</v>
      </c>
      <c r="H241" s="38"/>
      <c r="I241" s="24">
        <f>SUM(I240:I240)</f>
        <v>0</v>
      </c>
      <c r="J241" s="43"/>
    </row>
    <row r="242" spans="1:10" ht="12">
      <c r="A242" s="52"/>
      <c r="B242" s="52"/>
      <c r="C242" s="52"/>
      <c r="D242" s="52"/>
      <c r="E242" s="52"/>
      <c r="F242" s="52"/>
      <c r="G242" s="52"/>
      <c r="H242" s="225"/>
      <c r="I242" s="52"/>
      <c r="J242" s="52"/>
    </row>
    <row r="243" spans="1:10" ht="12">
      <c r="A243" s="52"/>
      <c r="B243" s="50" t="s">
        <v>15</v>
      </c>
      <c r="C243" s="50"/>
      <c r="D243" s="50"/>
      <c r="E243" s="50"/>
      <c r="F243" s="52"/>
      <c r="G243" s="52"/>
      <c r="H243" s="225"/>
      <c r="I243" s="52"/>
      <c r="J243" s="52"/>
    </row>
    <row r="244" spans="1:10" ht="12">
      <c r="A244" s="52"/>
      <c r="B244" s="50" t="s">
        <v>16</v>
      </c>
      <c r="C244" s="50"/>
      <c r="D244" s="50"/>
      <c r="E244" s="50"/>
      <c r="F244" s="52"/>
      <c r="G244" s="52"/>
      <c r="H244" s="225"/>
      <c r="I244" s="52"/>
      <c r="J244" s="52"/>
    </row>
    <row r="245" spans="1:10" ht="12">
      <c r="A245" s="52"/>
      <c r="B245" s="50" t="s">
        <v>17</v>
      </c>
      <c r="C245" s="50"/>
      <c r="D245" s="50"/>
      <c r="E245" s="50"/>
      <c r="F245" s="52"/>
      <c r="G245" s="52"/>
      <c r="H245" s="225"/>
      <c r="I245" s="52"/>
      <c r="J245" s="52"/>
    </row>
    <row r="246" spans="1:10" ht="12">
      <c r="A246" s="52"/>
      <c r="B246" s="52"/>
      <c r="C246" s="52"/>
      <c r="D246" s="52"/>
      <c r="E246" s="52"/>
      <c r="F246" s="52"/>
      <c r="G246" s="52"/>
      <c r="H246" s="225"/>
      <c r="I246" s="52"/>
      <c r="J246" s="52"/>
    </row>
    <row r="247" spans="1:10" ht="12">
      <c r="A247" s="52"/>
      <c r="B247" s="52"/>
      <c r="C247" s="52"/>
      <c r="D247" s="52"/>
      <c r="E247" s="52"/>
      <c r="F247" s="52"/>
      <c r="G247" s="52"/>
      <c r="H247" s="225"/>
      <c r="I247" s="52"/>
      <c r="J247" s="52"/>
    </row>
    <row r="248" spans="1:10" ht="13.5" thickBot="1">
      <c r="A248" s="52"/>
      <c r="B248" s="21" t="s">
        <v>665</v>
      </c>
      <c r="C248" s="52"/>
      <c r="D248" s="52"/>
      <c r="E248" s="52"/>
      <c r="F248" s="52"/>
      <c r="G248" s="52"/>
      <c r="H248" s="225"/>
      <c r="I248" s="52"/>
      <c r="J248" s="52"/>
    </row>
    <row r="249" spans="1:10" ht="57">
      <c r="A249" s="30" t="s">
        <v>0</v>
      </c>
      <c r="B249" s="31" t="s">
        <v>6</v>
      </c>
      <c r="C249" s="32" t="s">
        <v>7</v>
      </c>
      <c r="D249" s="32" t="s">
        <v>61</v>
      </c>
      <c r="E249" s="33" t="s">
        <v>1</v>
      </c>
      <c r="F249" s="34" t="s">
        <v>4</v>
      </c>
      <c r="G249" s="35" t="s">
        <v>3</v>
      </c>
      <c r="H249" s="36" t="s">
        <v>2</v>
      </c>
      <c r="I249" s="37" t="s">
        <v>8</v>
      </c>
      <c r="J249" s="46" t="s">
        <v>10</v>
      </c>
    </row>
    <row r="250" spans="1:10" ht="12">
      <c r="A250" s="186">
        <v>1</v>
      </c>
      <c r="B250" s="186">
        <v>2</v>
      </c>
      <c r="C250" s="186">
        <v>3</v>
      </c>
      <c r="D250" s="186">
        <v>4</v>
      </c>
      <c r="E250" s="186">
        <v>5</v>
      </c>
      <c r="F250" s="186">
        <v>6</v>
      </c>
      <c r="G250" s="187">
        <v>7</v>
      </c>
      <c r="H250" s="187">
        <v>8</v>
      </c>
      <c r="I250" s="186">
        <v>9</v>
      </c>
      <c r="J250" s="47">
        <v>10</v>
      </c>
    </row>
    <row r="251" spans="1:10" ht="52.5" customHeight="1">
      <c r="A251" s="25">
        <v>1</v>
      </c>
      <c r="B251" s="246" t="s">
        <v>481</v>
      </c>
      <c r="C251" s="44"/>
      <c r="D251" s="5">
        <v>50</v>
      </c>
      <c r="E251" s="5" t="s">
        <v>52</v>
      </c>
      <c r="F251" s="16"/>
      <c r="G251" s="6">
        <f>F251*D251</f>
        <v>0</v>
      </c>
      <c r="H251" s="170">
        <v>8</v>
      </c>
      <c r="I251" s="6">
        <f>G251*1.08</f>
        <v>0</v>
      </c>
      <c r="J251" s="43"/>
    </row>
    <row r="252" spans="1:10" ht="12.75" thickBot="1">
      <c r="A252" s="332" t="s">
        <v>5</v>
      </c>
      <c r="B252" s="332"/>
      <c r="C252" s="332"/>
      <c r="D252" s="332"/>
      <c r="E252" s="332"/>
      <c r="F252" s="332"/>
      <c r="G252" s="23">
        <f>SUM(G251:G251)</f>
        <v>0</v>
      </c>
      <c r="H252" s="38"/>
      <c r="I252" s="24">
        <f>SUM(I251:I251)</f>
        <v>0</v>
      </c>
      <c r="J252" s="43"/>
    </row>
    <row r="253" spans="1:10" ht="12">
      <c r="A253" s="52"/>
      <c r="B253" s="52"/>
      <c r="C253" s="52"/>
      <c r="D253" s="52"/>
      <c r="E253" s="52"/>
      <c r="F253" s="52"/>
      <c r="G253" s="52"/>
      <c r="H253" s="225"/>
      <c r="I253" s="52"/>
      <c r="J253" s="52"/>
    </row>
    <row r="254" spans="1:10" ht="12">
      <c r="A254" s="52"/>
      <c r="B254" s="50" t="s">
        <v>15</v>
      </c>
      <c r="C254" s="50"/>
      <c r="D254" s="50"/>
      <c r="E254" s="50"/>
      <c r="F254" s="52"/>
      <c r="G254" s="52"/>
      <c r="H254" s="225"/>
      <c r="I254" s="52"/>
      <c r="J254" s="52"/>
    </row>
    <row r="255" spans="1:10" ht="12">
      <c r="A255" s="52"/>
      <c r="B255" s="50" t="s">
        <v>16</v>
      </c>
      <c r="C255" s="50"/>
      <c r="D255" s="50"/>
      <c r="E255" s="50"/>
      <c r="F255" s="52"/>
      <c r="G255" s="52"/>
      <c r="H255" s="225"/>
      <c r="I255" s="52"/>
      <c r="J255" s="52"/>
    </row>
    <row r="256" spans="1:10" ht="12">
      <c r="A256" s="52"/>
      <c r="B256" s="50" t="s">
        <v>17</v>
      </c>
      <c r="C256" s="50"/>
      <c r="D256" s="50"/>
      <c r="E256" s="50"/>
      <c r="F256" s="52"/>
      <c r="G256" s="52"/>
      <c r="H256" s="225"/>
      <c r="I256" s="52"/>
      <c r="J256" s="52"/>
    </row>
    <row r="257" spans="1:10" ht="12">
      <c r="A257" s="52"/>
      <c r="B257" s="52"/>
      <c r="C257" s="52"/>
      <c r="D257" s="52"/>
      <c r="E257" s="52"/>
      <c r="F257" s="52"/>
      <c r="G257" s="52"/>
      <c r="H257" s="225"/>
      <c r="I257" s="52"/>
      <c r="J257" s="52"/>
    </row>
    <row r="258" spans="1:10" ht="12">
      <c r="A258" s="52"/>
      <c r="B258" s="52"/>
      <c r="C258" s="52"/>
      <c r="D258" s="52"/>
      <c r="E258" s="52"/>
      <c r="F258" s="52"/>
      <c r="G258" s="52"/>
      <c r="H258" s="225"/>
      <c r="I258" s="52"/>
      <c r="J258" s="52"/>
    </row>
    <row r="259" spans="1:10" ht="13.5" thickBot="1">
      <c r="A259" s="52"/>
      <c r="B259" s="21" t="s">
        <v>666</v>
      </c>
      <c r="C259" s="52"/>
      <c r="D259" s="52"/>
      <c r="E259" s="52"/>
      <c r="F259" s="52"/>
      <c r="G259" s="52"/>
      <c r="H259" s="225"/>
      <c r="I259" s="52"/>
      <c r="J259" s="52"/>
    </row>
    <row r="260" spans="1:10" ht="57">
      <c r="A260" s="30" t="s">
        <v>0</v>
      </c>
      <c r="B260" s="31" t="s">
        <v>6</v>
      </c>
      <c r="C260" s="32" t="s">
        <v>7</v>
      </c>
      <c r="D260" s="32" t="s">
        <v>61</v>
      </c>
      <c r="E260" s="33" t="s">
        <v>1</v>
      </c>
      <c r="F260" s="34" t="s">
        <v>4</v>
      </c>
      <c r="G260" s="35" t="s">
        <v>3</v>
      </c>
      <c r="H260" s="36" t="s">
        <v>2</v>
      </c>
      <c r="I260" s="37" t="s">
        <v>8</v>
      </c>
      <c r="J260" s="46" t="s">
        <v>10</v>
      </c>
    </row>
    <row r="261" spans="1:10" ht="12">
      <c r="A261" s="186">
        <v>1</v>
      </c>
      <c r="B261" s="186">
        <v>2</v>
      </c>
      <c r="C261" s="186">
        <v>3</v>
      </c>
      <c r="D261" s="186">
        <v>4</v>
      </c>
      <c r="E261" s="186">
        <v>5</v>
      </c>
      <c r="F261" s="186">
        <v>6</v>
      </c>
      <c r="G261" s="187">
        <v>7</v>
      </c>
      <c r="H261" s="187">
        <v>8</v>
      </c>
      <c r="I261" s="186">
        <v>9</v>
      </c>
      <c r="J261" s="47">
        <v>10</v>
      </c>
    </row>
    <row r="262" spans="1:10" ht="30.75" customHeight="1">
      <c r="A262" s="25">
        <v>1</v>
      </c>
      <c r="B262" s="246" t="s">
        <v>482</v>
      </c>
      <c r="C262" s="44"/>
      <c r="D262" s="372">
        <v>60</v>
      </c>
      <c r="E262" s="338" t="s">
        <v>52</v>
      </c>
      <c r="F262" s="341"/>
      <c r="G262" s="344">
        <f>F262*D262</f>
        <v>0</v>
      </c>
      <c r="H262" s="353">
        <v>8</v>
      </c>
      <c r="I262" s="344">
        <f>G262*1.08</f>
        <v>0</v>
      </c>
      <c r="J262" s="43"/>
    </row>
    <row r="263" spans="1:10" ht="28.5" customHeight="1">
      <c r="A263" s="171">
        <f>A262+1</f>
        <v>2</v>
      </c>
      <c r="B263" s="246" t="s">
        <v>483</v>
      </c>
      <c r="C263" s="45"/>
      <c r="D263" s="373"/>
      <c r="E263" s="339"/>
      <c r="F263" s="342"/>
      <c r="G263" s="345"/>
      <c r="H263" s="360"/>
      <c r="I263" s="345"/>
      <c r="J263" s="43"/>
    </row>
    <row r="264" spans="1:10" ht="40.5" customHeight="1" thickBot="1">
      <c r="A264" s="171">
        <f>A263+1</f>
        <v>3</v>
      </c>
      <c r="B264" s="246" t="s">
        <v>484</v>
      </c>
      <c r="C264" s="85"/>
      <c r="D264" s="374"/>
      <c r="E264" s="340"/>
      <c r="F264" s="343"/>
      <c r="G264" s="346"/>
      <c r="H264" s="354"/>
      <c r="I264" s="346"/>
      <c r="J264" s="234"/>
    </row>
    <row r="265" spans="1:10" ht="12.75" thickBot="1">
      <c r="A265" s="332" t="s">
        <v>5</v>
      </c>
      <c r="B265" s="332"/>
      <c r="C265" s="332"/>
      <c r="D265" s="332"/>
      <c r="E265" s="332"/>
      <c r="F265" s="332"/>
      <c r="G265" s="23">
        <f>SUM(G262:G264)</f>
        <v>0</v>
      </c>
      <c r="H265" s="38"/>
      <c r="I265" s="24">
        <f>SUM(I262:I264)</f>
        <v>0</v>
      </c>
      <c r="J265" s="43"/>
    </row>
    <row r="266" spans="1:10" ht="12">
      <c r="A266" s="52"/>
      <c r="B266" s="52"/>
      <c r="C266" s="52"/>
      <c r="D266" s="52"/>
      <c r="E266" s="52"/>
      <c r="F266" s="52"/>
      <c r="G266" s="52"/>
      <c r="H266" s="225"/>
      <c r="I266" s="52"/>
      <c r="J266" s="52"/>
    </row>
    <row r="267" spans="1:10" ht="12">
      <c r="A267" s="52"/>
      <c r="B267" s="50" t="s">
        <v>15</v>
      </c>
      <c r="C267" s="50"/>
      <c r="D267" s="50"/>
      <c r="E267" s="50"/>
      <c r="F267" s="52"/>
      <c r="G267" s="52"/>
      <c r="H267" s="225"/>
      <c r="I267" s="52"/>
      <c r="J267" s="52"/>
    </row>
    <row r="268" spans="1:10" ht="12">
      <c r="A268" s="52"/>
      <c r="B268" s="50" t="s">
        <v>16</v>
      </c>
      <c r="C268" s="50"/>
      <c r="D268" s="50"/>
      <c r="E268" s="50"/>
      <c r="F268" s="52"/>
      <c r="G268" s="52"/>
      <c r="H268" s="225"/>
      <c r="I268" s="52"/>
      <c r="J268" s="52"/>
    </row>
    <row r="269" spans="1:10" ht="12">
      <c r="A269" s="52"/>
      <c r="B269" s="50" t="s">
        <v>17</v>
      </c>
      <c r="C269" s="50"/>
      <c r="D269" s="50"/>
      <c r="E269" s="50"/>
      <c r="F269" s="52"/>
      <c r="G269" s="52"/>
      <c r="H269" s="225"/>
      <c r="I269" s="52"/>
      <c r="J269" s="52"/>
    </row>
    <row r="270" spans="1:10" ht="12">
      <c r="A270" s="52"/>
      <c r="B270" s="52"/>
      <c r="C270" s="52"/>
      <c r="D270" s="52"/>
      <c r="E270" s="52"/>
      <c r="F270" s="52"/>
      <c r="G270" s="52"/>
      <c r="H270" s="225"/>
      <c r="I270" s="52"/>
      <c r="J270" s="52"/>
    </row>
    <row r="271" spans="1:10" ht="12">
      <c r="A271" s="52"/>
      <c r="B271" s="52"/>
      <c r="C271" s="52"/>
      <c r="D271" s="52"/>
      <c r="E271" s="52"/>
      <c r="F271" s="52"/>
      <c r="G271" s="52"/>
      <c r="H271" s="225"/>
      <c r="I271" s="52"/>
      <c r="J271" s="52"/>
    </row>
    <row r="272" spans="1:10" ht="13.5" thickBot="1">
      <c r="A272" s="52"/>
      <c r="B272" s="21" t="s">
        <v>667</v>
      </c>
      <c r="C272" s="52"/>
      <c r="D272" s="52"/>
      <c r="E272" s="52"/>
      <c r="F272" s="52"/>
      <c r="G272" s="52"/>
      <c r="H272" s="225"/>
      <c r="I272" s="52"/>
      <c r="J272" s="52"/>
    </row>
    <row r="273" spans="1:10" ht="57">
      <c r="A273" s="30" t="s">
        <v>0</v>
      </c>
      <c r="B273" s="31" t="s">
        <v>6</v>
      </c>
      <c r="C273" s="32" t="s">
        <v>7</v>
      </c>
      <c r="D273" s="32" t="s">
        <v>61</v>
      </c>
      <c r="E273" s="33" t="s">
        <v>1</v>
      </c>
      <c r="F273" s="34" t="s">
        <v>4</v>
      </c>
      <c r="G273" s="35" t="s">
        <v>3</v>
      </c>
      <c r="H273" s="36" t="s">
        <v>2</v>
      </c>
      <c r="I273" s="37" t="s">
        <v>8</v>
      </c>
      <c r="J273" s="46" t="s">
        <v>10</v>
      </c>
    </row>
    <row r="274" spans="1:10" ht="12">
      <c r="A274" s="186">
        <v>1</v>
      </c>
      <c r="B274" s="186">
        <v>2</v>
      </c>
      <c r="C274" s="186">
        <v>3</v>
      </c>
      <c r="D274" s="186">
        <v>4</v>
      </c>
      <c r="E274" s="186">
        <v>5</v>
      </c>
      <c r="F274" s="186">
        <v>6</v>
      </c>
      <c r="G274" s="187">
        <v>7</v>
      </c>
      <c r="H274" s="187">
        <v>8</v>
      </c>
      <c r="I274" s="186">
        <v>9</v>
      </c>
      <c r="J274" s="47">
        <v>10</v>
      </c>
    </row>
    <row r="275" spans="1:10" ht="94.5" customHeight="1">
      <c r="A275" s="25">
        <v>1</v>
      </c>
      <c r="B275" s="246" t="s">
        <v>485</v>
      </c>
      <c r="C275" s="44"/>
      <c r="D275" s="57">
        <v>150</v>
      </c>
      <c r="E275" s="5" t="s">
        <v>52</v>
      </c>
      <c r="F275" s="16"/>
      <c r="G275" s="6">
        <f>F275*D275</f>
        <v>0</v>
      </c>
      <c r="H275" s="43">
        <v>8</v>
      </c>
      <c r="I275" s="252">
        <f>G275*1.08</f>
        <v>0</v>
      </c>
      <c r="J275" s="43"/>
    </row>
    <row r="276" spans="1:10" ht="105.75" customHeight="1">
      <c r="A276" s="171">
        <v>2</v>
      </c>
      <c r="B276" s="246" t="s">
        <v>486</v>
      </c>
      <c r="C276" s="85"/>
      <c r="D276" s="57">
        <v>150</v>
      </c>
      <c r="E276" s="26" t="s">
        <v>52</v>
      </c>
      <c r="F276" s="16"/>
      <c r="G276" s="6">
        <f>F276*D276</f>
        <v>0</v>
      </c>
      <c r="H276" s="170">
        <v>8</v>
      </c>
      <c r="I276" s="6">
        <f>G276*1.08</f>
        <v>0</v>
      </c>
      <c r="J276" s="234"/>
    </row>
    <row r="277" spans="1:10" ht="12.75" thickBot="1">
      <c r="A277" s="332" t="s">
        <v>5</v>
      </c>
      <c r="B277" s="332"/>
      <c r="C277" s="332"/>
      <c r="D277" s="332"/>
      <c r="E277" s="332"/>
      <c r="F277" s="332"/>
      <c r="G277" s="23">
        <f>SUM(G275:G276)</f>
        <v>0</v>
      </c>
      <c r="H277" s="38"/>
      <c r="I277" s="24">
        <f>SUM(I275:I276)</f>
        <v>0</v>
      </c>
      <c r="J277" s="43"/>
    </row>
    <row r="278" spans="1:10" ht="12">
      <c r="A278" s="52"/>
      <c r="B278" s="52"/>
      <c r="C278" s="52"/>
      <c r="D278" s="52"/>
      <c r="E278" s="52"/>
      <c r="F278" s="52"/>
      <c r="G278" s="52"/>
      <c r="H278" s="225"/>
      <c r="I278" s="52"/>
      <c r="J278" s="52"/>
    </row>
    <row r="279" spans="1:10" ht="12">
      <c r="A279" s="52"/>
      <c r="B279" s="50" t="s">
        <v>15</v>
      </c>
      <c r="C279" s="50"/>
      <c r="D279" s="50"/>
      <c r="E279" s="50"/>
      <c r="F279" s="52"/>
      <c r="G279" s="52"/>
      <c r="H279" s="225"/>
      <c r="I279" s="52"/>
      <c r="J279" s="52"/>
    </row>
    <row r="280" spans="1:10" ht="12">
      <c r="A280" s="52"/>
      <c r="B280" s="50" t="s">
        <v>16</v>
      </c>
      <c r="C280" s="50"/>
      <c r="D280" s="50"/>
      <c r="E280" s="50"/>
      <c r="F280" s="52"/>
      <c r="G280" s="52"/>
      <c r="H280" s="225"/>
      <c r="I280" s="52"/>
      <c r="J280" s="52"/>
    </row>
    <row r="281" spans="1:10" ht="12">
      <c r="A281" s="52"/>
      <c r="B281" s="50" t="s">
        <v>17</v>
      </c>
      <c r="C281" s="50"/>
      <c r="D281" s="50"/>
      <c r="E281" s="50"/>
      <c r="F281" s="52"/>
      <c r="G281" s="52"/>
      <c r="H281" s="225"/>
      <c r="I281" s="52"/>
      <c r="J281" s="52"/>
    </row>
    <row r="282" spans="1:10" ht="12">
      <c r="A282" s="52"/>
      <c r="B282" s="52"/>
      <c r="C282" s="52"/>
      <c r="D282" s="52"/>
      <c r="E282" s="52"/>
      <c r="F282" s="52"/>
      <c r="G282" s="52"/>
      <c r="H282" s="225"/>
      <c r="I282" s="52"/>
      <c r="J282" s="52"/>
    </row>
    <row r="283" spans="1:10" ht="12">
      <c r="A283" s="52"/>
      <c r="B283" s="52"/>
      <c r="C283" s="52"/>
      <c r="D283" s="52"/>
      <c r="E283" s="52"/>
      <c r="F283" s="52"/>
      <c r="G283" s="52"/>
      <c r="H283" s="225"/>
      <c r="I283" s="52"/>
      <c r="J283" s="52"/>
    </row>
    <row r="284" spans="1:10" ht="13.5" thickBot="1">
      <c r="A284" s="52"/>
      <c r="B284" s="21" t="s">
        <v>668</v>
      </c>
      <c r="C284" s="52"/>
      <c r="D284" s="52"/>
      <c r="E284" s="52"/>
      <c r="F284" s="52"/>
      <c r="G284" s="52"/>
      <c r="H284" s="225"/>
      <c r="I284" s="52"/>
      <c r="J284" s="52"/>
    </row>
    <row r="285" spans="1:10" ht="57">
      <c r="A285" s="30" t="s">
        <v>0</v>
      </c>
      <c r="B285" s="31" t="s">
        <v>6</v>
      </c>
      <c r="C285" s="32" t="s">
        <v>7</v>
      </c>
      <c r="D285" s="32" t="s">
        <v>61</v>
      </c>
      <c r="E285" s="33" t="s">
        <v>1</v>
      </c>
      <c r="F285" s="34" t="s">
        <v>4</v>
      </c>
      <c r="G285" s="35" t="s">
        <v>3</v>
      </c>
      <c r="H285" s="36" t="s">
        <v>2</v>
      </c>
      <c r="I285" s="37" t="s">
        <v>8</v>
      </c>
      <c r="J285" s="46" t="s">
        <v>10</v>
      </c>
    </row>
    <row r="286" spans="1:10" ht="12">
      <c r="A286" s="186">
        <v>1</v>
      </c>
      <c r="B286" s="186">
        <v>2</v>
      </c>
      <c r="C286" s="186">
        <v>3</v>
      </c>
      <c r="D286" s="186">
        <v>4</v>
      </c>
      <c r="E286" s="186">
        <v>5</v>
      </c>
      <c r="F286" s="186">
        <v>6</v>
      </c>
      <c r="G286" s="187">
        <v>7</v>
      </c>
      <c r="H286" s="187">
        <v>8</v>
      </c>
      <c r="I286" s="186">
        <v>9</v>
      </c>
      <c r="J286" s="47">
        <v>10</v>
      </c>
    </row>
    <row r="287" spans="1:10" ht="79.5" customHeight="1">
      <c r="A287" s="25">
        <v>1</v>
      </c>
      <c r="B287" s="246" t="s">
        <v>487</v>
      </c>
      <c r="C287" s="44"/>
      <c r="D287" s="5">
        <v>150</v>
      </c>
      <c r="E287" s="5" t="s">
        <v>52</v>
      </c>
      <c r="F287" s="16"/>
      <c r="G287" s="6">
        <f>F287*D287</f>
        <v>0</v>
      </c>
      <c r="H287" s="170">
        <v>8</v>
      </c>
      <c r="I287" s="6">
        <f>G287*1.08</f>
        <v>0</v>
      </c>
      <c r="J287" s="43"/>
    </row>
    <row r="288" spans="1:10" ht="12.75" thickBot="1">
      <c r="A288" s="332" t="s">
        <v>5</v>
      </c>
      <c r="B288" s="332"/>
      <c r="C288" s="332"/>
      <c r="D288" s="332"/>
      <c r="E288" s="332"/>
      <c r="F288" s="332"/>
      <c r="G288" s="23">
        <f>SUM(G287:G287)</f>
        <v>0</v>
      </c>
      <c r="H288" s="38"/>
      <c r="I288" s="24">
        <f>SUM(I287:I287)</f>
        <v>0</v>
      </c>
      <c r="J288" s="43"/>
    </row>
    <row r="289" spans="1:10" ht="12">
      <c r="A289" s="52"/>
      <c r="B289" s="52"/>
      <c r="C289" s="52"/>
      <c r="D289" s="52"/>
      <c r="E289" s="52"/>
      <c r="F289" s="52"/>
      <c r="G289" s="52"/>
      <c r="H289" s="225"/>
      <c r="I289" s="52"/>
      <c r="J289" s="52"/>
    </row>
    <row r="290" spans="1:10" ht="12">
      <c r="A290" s="52"/>
      <c r="B290" s="50" t="s">
        <v>15</v>
      </c>
      <c r="C290" s="50"/>
      <c r="D290" s="50"/>
      <c r="E290" s="50"/>
      <c r="F290" s="52"/>
      <c r="G290" s="52"/>
      <c r="H290" s="225"/>
      <c r="I290" s="52"/>
      <c r="J290" s="52"/>
    </row>
    <row r="291" spans="1:10" ht="12">
      <c r="A291" s="52"/>
      <c r="B291" s="50" t="s">
        <v>16</v>
      </c>
      <c r="C291" s="50"/>
      <c r="D291" s="50"/>
      <c r="E291" s="50"/>
      <c r="F291" s="52"/>
      <c r="G291" s="52"/>
      <c r="H291" s="225"/>
      <c r="I291" s="52"/>
      <c r="J291" s="52"/>
    </row>
    <row r="292" spans="1:10" ht="12">
      <c r="A292" s="52"/>
      <c r="B292" s="50" t="s">
        <v>17</v>
      </c>
      <c r="C292" s="50"/>
      <c r="D292" s="50"/>
      <c r="E292" s="50"/>
      <c r="F292" s="52"/>
      <c r="G292" s="52"/>
      <c r="H292" s="225"/>
      <c r="I292" s="52"/>
      <c r="J292" s="52"/>
    </row>
    <row r="293" spans="1:10" ht="12">
      <c r="A293" s="52"/>
      <c r="B293" s="52"/>
      <c r="C293" s="52"/>
      <c r="D293" s="52"/>
      <c r="E293" s="52"/>
      <c r="F293" s="52"/>
      <c r="G293" s="52"/>
      <c r="H293" s="225"/>
      <c r="I293" s="52"/>
      <c r="J293" s="52"/>
    </row>
    <row r="294" spans="1:10" ht="12">
      <c r="A294" s="52"/>
      <c r="B294" s="52"/>
      <c r="C294" s="52"/>
      <c r="D294" s="52"/>
      <c r="E294" s="52"/>
      <c r="F294" s="52"/>
      <c r="G294" s="52"/>
      <c r="H294" s="225"/>
      <c r="I294" s="52"/>
      <c r="J294" s="52"/>
    </row>
    <row r="295" spans="1:10" ht="13.5" thickBot="1">
      <c r="A295" s="52"/>
      <c r="B295" s="21" t="s">
        <v>669</v>
      </c>
      <c r="C295" s="52"/>
      <c r="D295" s="52"/>
      <c r="E295" s="52"/>
      <c r="F295" s="52"/>
      <c r="G295" s="52"/>
      <c r="H295" s="225"/>
      <c r="I295" s="52"/>
      <c r="J295" s="52"/>
    </row>
    <row r="296" spans="1:10" ht="57">
      <c r="A296" s="30" t="s">
        <v>0</v>
      </c>
      <c r="B296" s="31" t="s">
        <v>6</v>
      </c>
      <c r="C296" s="32" t="s">
        <v>7</v>
      </c>
      <c r="D296" s="32" t="s">
        <v>61</v>
      </c>
      <c r="E296" s="33" t="s">
        <v>1</v>
      </c>
      <c r="F296" s="34" t="s">
        <v>4</v>
      </c>
      <c r="G296" s="35" t="s">
        <v>3</v>
      </c>
      <c r="H296" s="36" t="s">
        <v>2</v>
      </c>
      <c r="I296" s="37" t="s">
        <v>8</v>
      </c>
      <c r="J296" s="46" t="s">
        <v>10</v>
      </c>
    </row>
    <row r="297" spans="1:10" ht="12">
      <c r="A297" s="186">
        <v>1</v>
      </c>
      <c r="B297" s="186">
        <v>2</v>
      </c>
      <c r="C297" s="186">
        <v>3</v>
      </c>
      <c r="D297" s="186">
        <v>4</v>
      </c>
      <c r="E297" s="186">
        <v>5</v>
      </c>
      <c r="F297" s="186">
        <v>6</v>
      </c>
      <c r="G297" s="187">
        <v>7</v>
      </c>
      <c r="H297" s="187">
        <v>8</v>
      </c>
      <c r="I297" s="186">
        <v>9</v>
      </c>
      <c r="J297" s="47">
        <v>10</v>
      </c>
    </row>
    <row r="298" spans="1:10" ht="28.5" customHeight="1">
      <c r="A298" s="25">
        <v>1</v>
      </c>
      <c r="B298" s="246" t="s">
        <v>488</v>
      </c>
      <c r="C298" s="44"/>
      <c r="D298" s="253">
        <v>2</v>
      </c>
      <c r="E298" s="253" t="s">
        <v>35</v>
      </c>
      <c r="F298" s="16"/>
      <c r="G298" s="6">
        <f>F298*D298</f>
        <v>0</v>
      </c>
      <c r="H298" s="170">
        <v>8</v>
      </c>
      <c r="I298" s="6">
        <f>G298*1.08</f>
        <v>0</v>
      </c>
      <c r="J298" s="43"/>
    </row>
    <row r="299" spans="1:10" ht="30" customHeight="1">
      <c r="A299" s="171">
        <f>A298+1</f>
        <v>2</v>
      </c>
      <c r="B299" s="246" t="s">
        <v>489</v>
      </c>
      <c r="C299" s="45"/>
      <c r="D299" s="253">
        <v>2</v>
      </c>
      <c r="E299" s="253" t="s">
        <v>52</v>
      </c>
      <c r="F299" s="16"/>
      <c r="G299" s="6">
        <f>F299*D299</f>
        <v>0</v>
      </c>
      <c r="H299" s="170">
        <v>8</v>
      </c>
      <c r="I299" s="6">
        <f>G299*1.08</f>
        <v>0</v>
      </c>
      <c r="J299" s="43"/>
    </row>
    <row r="300" spans="1:10" ht="12.75" thickBot="1">
      <c r="A300" s="332" t="s">
        <v>5</v>
      </c>
      <c r="B300" s="332"/>
      <c r="C300" s="332"/>
      <c r="D300" s="332"/>
      <c r="E300" s="332"/>
      <c r="F300" s="332"/>
      <c r="G300" s="23">
        <f>SUM(G298:G299)</f>
        <v>0</v>
      </c>
      <c r="H300" s="38"/>
      <c r="I300" s="24">
        <f>SUM(I298:I299)</f>
        <v>0</v>
      </c>
      <c r="J300" s="43"/>
    </row>
    <row r="301" spans="1:10" ht="12">
      <c r="A301" s="52"/>
      <c r="B301" s="52"/>
      <c r="C301" s="52"/>
      <c r="D301" s="52"/>
      <c r="E301" s="52"/>
      <c r="F301" s="52"/>
      <c r="G301" s="52"/>
      <c r="H301" s="225"/>
      <c r="I301" s="52"/>
      <c r="J301" s="52"/>
    </row>
    <row r="302" spans="1:10" ht="12">
      <c r="A302" s="52"/>
      <c r="B302" s="50" t="s">
        <v>15</v>
      </c>
      <c r="C302" s="50"/>
      <c r="D302" s="50"/>
      <c r="E302" s="50"/>
      <c r="F302" s="52"/>
      <c r="G302" s="52"/>
      <c r="H302" s="225"/>
      <c r="I302" s="52"/>
      <c r="J302" s="52"/>
    </row>
    <row r="303" spans="1:10" ht="12">
      <c r="A303" s="52"/>
      <c r="B303" s="50" t="s">
        <v>16</v>
      </c>
      <c r="C303" s="50"/>
      <c r="D303" s="50"/>
      <c r="E303" s="50"/>
      <c r="F303" s="52"/>
      <c r="G303" s="52"/>
      <c r="H303" s="225"/>
      <c r="I303" s="52"/>
      <c r="J303" s="52"/>
    </row>
    <row r="304" spans="1:10" ht="12">
      <c r="A304" s="52"/>
      <c r="B304" s="50" t="s">
        <v>17</v>
      </c>
      <c r="C304" s="50"/>
      <c r="D304" s="50"/>
      <c r="E304" s="50"/>
      <c r="F304" s="52"/>
      <c r="G304" s="52"/>
      <c r="H304" s="225"/>
      <c r="I304" s="52"/>
      <c r="J304" s="52"/>
    </row>
    <row r="305" spans="1:10" ht="12">
      <c r="A305" s="52"/>
      <c r="B305" s="52"/>
      <c r="C305" s="52"/>
      <c r="D305" s="52"/>
      <c r="E305" s="52"/>
      <c r="F305" s="52"/>
      <c r="G305" s="52"/>
      <c r="H305" s="225"/>
      <c r="I305" s="52"/>
      <c r="J305" s="52"/>
    </row>
    <row r="306" spans="1:10" ht="12">
      <c r="A306" s="52"/>
      <c r="B306" s="52"/>
      <c r="C306" s="52"/>
      <c r="D306" s="52"/>
      <c r="E306" s="52"/>
      <c r="F306" s="52"/>
      <c r="G306" s="52"/>
      <c r="H306" s="225"/>
      <c r="I306" s="52"/>
      <c r="J306" s="52"/>
    </row>
    <row r="307" spans="1:10" ht="13.5" thickBot="1">
      <c r="A307" s="52"/>
      <c r="B307" s="21" t="s">
        <v>670</v>
      </c>
      <c r="C307" s="52"/>
      <c r="D307" s="52"/>
      <c r="E307" s="52"/>
      <c r="F307" s="52"/>
      <c r="G307" s="52"/>
      <c r="H307" s="225"/>
      <c r="I307" s="52"/>
      <c r="J307" s="52"/>
    </row>
    <row r="308" spans="1:10" ht="57">
      <c r="A308" s="30" t="s">
        <v>0</v>
      </c>
      <c r="B308" s="31" t="s">
        <v>6</v>
      </c>
      <c r="C308" s="32" t="s">
        <v>7</v>
      </c>
      <c r="D308" s="32" t="s">
        <v>61</v>
      </c>
      <c r="E308" s="33" t="s">
        <v>1</v>
      </c>
      <c r="F308" s="34" t="s">
        <v>4</v>
      </c>
      <c r="G308" s="35" t="s">
        <v>3</v>
      </c>
      <c r="H308" s="36" t="s">
        <v>2</v>
      </c>
      <c r="I308" s="37" t="s">
        <v>8</v>
      </c>
      <c r="J308" s="46" t="s">
        <v>10</v>
      </c>
    </row>
    <row r="309" spans="1:10" ht="12">
      <c r="A309" s="186">
        <v>1</v>
      </c>
      <c r="B309" s="186">
        <v>2</v>
      </c>
      <c r="C309" s="186">
        <v>3</v>
      </c>
      <c r="D309" s="186">
        <v>4</v>
      </c>
      <c r="E309" s="186">
        <v>5</v>
      </c>
      <c r="F309" s="186">
        <v>6</v>
      </c>
      <c r="G309" s="187">
        <v>7</v>
      </c>
      <c r="H309" s="187">
        <v>8</v>
      </c>
      <c r="I309" s="186">
        <v>9</v>
      </c>
      <c r="J309" s="47">
        <v>10</v>
      </c>
    </row>
    <row r="310" spans="1:10" ht="136.5" customHeight="1">
      <c r="A310" s="25">
        <v>1</v>
      </c>
      <c r="B310" s="246" t="s">
        <v>490</v>
      </c>
      <c r="C310" s="44"/>
      <c r="D310" s="5">
        <v>6</v>
      </c>
      <c r="E310" s="5" t="s">
        <v>52</v>
      </c>
      <c r="F310" s="16"/>
      <c r="G310" s="6">
        <f aca="true" t="shared" si="10" ref="G310:G324">F310*D310</f>
        <v>0</v>
      </c>
      <c r="H310" s="170">
        <v>8</v>
      </c>
      <c r="I310" s="6">
        <f aca="true" t="shared" si="11" ref="I310:I324">G310*1.08</f>
        <v>0</v>
      </c>
      <c r="J310" s="43"/>
    </row>
    <row r="311" spans="1:10" ht="151.5" customHeight="1">
      <c r="A311" s="25">
        <v>2</v>
      </c>
      <c r="B311" s="246" t="s">
        <v>491</v>
      </c>
      <c r="C311" s="44"/>
      <c r="D311" s="5">
        <v>12</v>
      </c>
      <c r="E311" s="5" t="s">
        <v>52</v>
      </c>
      <c r="F311" s="16"/>
      <c r="G311" s="6">
        <f t="shared" si="10"/>
        <v>0</v>
      </c>
      <c r="H311" s="170">
        <v>8</v>
      </c>
      <c r="I311" s="6">
        <f t="shared" si="11"/>
        <v>0</v>
      </c>
      <c r="J311" s="43"/>
    </row>
    <row r="312" spans="1:10" ht="154.5" customHeight="1">
      <c r="A312" s="25">
        <v>3</v>
      </c>
      <c r="B312" s="246" t="s">
        <v>492</v>
      </c>
      <c r="C312" s="44"/>
      <c r="D312" s="5">
        <v>6</v>
      </c>
      <c r="E312" s="5" t="s">
        <v>52</v>
      </c>
      <c r="F312" s="16"/>
      <c r="G312" s="6">
        <f t="shared" si="10"/>
        <v>0</v>
      </c>
      <c r="H312" s="170">
        <v>8</v>
      </c>
      <c r="I312" s="6">
        <f t="shared" si="11"/>
        <v>0</v>
      </c>
      <c r="J312" s="43"/>
    </row>
    <row r="313" spans="1:10" ht="27" customHeight="1">
      <c r="A313" s="25">
        <v>4</v>
      </c>
      <c r="B313" s="246" t="s">
        <v>493</v>
      </c>
      <c r="C313" s="44"/>
      <c r="D313" s="5">
        <v>5</v>
      </c>
      <c r="E313" s="5" t="s">
        <v>52</v>
      </c>
      <c r="F313" s="16"/>
      <c r="G313" s="6">
        <f t="shared" si="10"/>
        <v>0</v>
      </c>
      <c r="H313" s="170">
        <v>8</v>
      </c>
      <c r="I313" s="6">
        <f t="shared" si="11"/>
        <v>0</v>
      </c>
      <c r="J313" s="43"/>
    </row>
    <row r="314" spans="1:10" ht="28.5" customHeight="1">
      <c r="A314" s="25">
        <v>5</v>
      </c>
      <c r="B314" s="246" t="s">
        <v>494</v>
      </c>
      <c r="C314" s="44"/>
      <c r="D314" s="5">
        <v>2</v>
      </c>
      <c r="E314" s="5" t="s">
        <v>52</v>
      </c>
      <c r="F314" s="16"/>
      <c r="G314" s="6">
        <f t="shared" si="10"/>
        <v>0</v>
      </c>
      <c r="H314" s="170">
        <v>8</v>
      </c>
      <c r="I314" s="6">
        <f t="shared" si="11"/>
        <v>0</v>
      </c>
      <c r="J314" s="43"/>
    </row>
    <row r="315" spans="1:10" ht="34.5" customHeight="1">
      <c r="A315" s="25">
        <v>6</v>
      </c>
      <c r="B315" s="246" t="s">
        <v>495</v>
      </c>
      <c r="C315" s="44"/>
      <c r="D315" s="5">
        <v>3</v>
      </c>
      <c r="E315" s="5" t="s">
        <v>52</v>
      </c>
      <c r="F315" s="16"/>
      <c r="G315" s="6">
        <f t="shared" si="10"/>
        <v>0</v>
      </c>
      <c r="H315" s="170">
        <v>8</v>
      </c>
      <c r="I315" s="6">
        <f t="shared" si="11"/>
        <v>0</v>
      </c>
      <c r="J315" s="43"/>
    </row>
    <row r="316" spans="1:10" ht="36" customHeight="1">
      <c r="A316" s="25">
        <v>7</v>
      </c>
      <c r="B316" s="246" t="s">
        <v>496</v>
      </c>
      <c r="C316" s="44"/>
      <c r="D316" s="5">
        <v>3</v>
      </c>
      <c r="E316" s="5" t="s">
        <v>52</v>
      </c>
      <c r="F316" s="16"/>
      <c r="G316" s="6">
        <f t="shared" si="10"/>
        <v>0</v>
      </c>
      <c r="H316" s="170">
        <v>8</v>
      </c>
      <c r="I316" s="6">
        <f t="shared" si="11"/>
        <v>0</v>
      </c>
      <c r="J316" s="43"/>
    </row>
    <row r="317" spans="1:10" ht="154.5" customHeight="1">
      <c r="A317" s="25">
        <v>8</v>
      </c>
      <c r="B317" s="246" t="s">
        <v>497</v>
      </c>
      <c r="C317" s="44"/>
      <c r="D317" s="5">
        <v>1</v>
      </c>
      <c r="E317" s="5" t="s">
        <v>52</v>
      </c>
      <c r="F317" s="16"/>
      <c r="G317" s="6">
        <f t="shared" si="10"/>
        <v>0</v>
      </c>
      <c r="H317" s="170">
        <v>8</v>
      </c>
      <c r="I317" s="6">
        <f t="shared" si="11"/>
        <v>0</v>
      </c>
      <c r="J317" s="43"/>
    </row>
    <row r="318" spans="1:10" ht="72" customHeight="1">
      <c r="A318" s="25">
        <v>9</v>
      </c>
      <c r="B318" s="246" t="s">
        <v>498</v>
      </c>
      <c r="C318" s="44"/>
      <c r="D318" s="5">
        <v>60</v>
      </c>
      <c r="E318" s="5" t="s">
        <v>52</v>
      </c>
      <c r="F318" s="16"/>
      <c r="G318" s="6">
        <f t="shared" si="10"/>
        <v>0</v>
      </c>
      <c r="H318" s="170">
        <v>8</v>
      </c>
      <c r="I318" s="6">
        <f t="shared" si="11"/>
        <v>0</v>
      </c>
      <c r="J318" s="43"/>
    </row>
    <row r="319" spans="1:10" ht="81" customHeight="1">
      <c r="A319" s="25">
        <v>10</v>
      </c>
      <c r="B319" s="246" t="s">
        <v>499</v>
      </c>
      <c r="C319" s="44"/>
      <c r="D319" s="254">
        <v>1</v>
      </c>
      <c r="E319" s="5" t="s">
        <v>52</v>
      </c>
      <c r="F319" s="16"/>
      <c r="G319" s="6">
        <f t="shared" si="10"/>
        <v>0</v>
      </c>
      <c r="H319" s="170">
        <v>8</v>
      </c>
      <c r="I319" s="6">
        <f t="shared" si="11"/>
        <v>0</v>
      </c>
      <c r="J319" s="43"/>
    </row>
    <row r="320" spans="1:10" ht="86.25" customHeight="1">
      <c r="A320" s="25">
        <v>11</v>
      </c>
      <c r="B320" s="246" t="s">
        <v>500</v>
      </c>
      <c r="C320" s="44"/>
      <c r="D320" s="5">
        <v>1</v>
      </c>
      <c r="E320" s="5" t="s">
        <v>52</v>
      </c>
      <c r="F320" s="16"/>
      <c r="G320" s="6">
        <f t="shared" si="10"/>
        <v>0</v>
      </c>
      <c r="H320" s="170">
        <v>8</v>
      </c>
      <c r="I320" s="6">
        <f t="shared" si="11"/>
        <v>0</v>
      </c>
      <c r="J320" s="43"/>
    </row>
    <row r="321" spans="1:10" ht="100.5" customHeight="1">
      <c r="A321" s="25">
        <v>12</v>
      </c>
      <c r="B321" s="246" t="s">
        <v>501</v>
      </c>
      <c r="C321" s="44"/>
      <c r="D321" s="5">
        <v>1</v>
      </c>
      <c r="E321" s="5" t="s">
        <v>52</v>
      </c>
      <c r="F321" s="16"/>
      <c r="G321" s="6">
        <f t="shared" si="10"/>
        <v>0</v>
      </c>
      <c r="H321" s="170">
        <v>8</v>
      </c>
      <c r="I321" s="6">
        <f t="shared" si="11"/>
        <v>0</v>
      </c>
      <c r="J321" s="43"/>
    </row>
    <row r="322" spans="1:10" ht="36" customHeight="1">
      <c r="A322" s="25">
        <v>13</v>
      </c>
      <c r="B322" s="246" t="s">
        <v>502</v>
      </c>
      <c r="C322" s="44"/>
      <c r="D322" s="5">
        <v>40</v>
      </c>
      <c r="E322" s="5" t="s">
        <v>52</v>
      </c>
      <c r="F322" s="16"/>
      <c r="G322" s="6">
        <f t="shared" si="10"/>
        <v>0</v>
      </c>
      <c r="H322" s="170">
        <v>8</v>
      </c>
      <c r="I322" s="6">
        <f t="shared" si="11"/>
        <v>0</v>
      </c>
      <c r="J322" s="43"/>
    </row>
    <row r="323" spans="1:10" ht="40.5" customHeight="1">
      <c r="A323" s="25">
        <v>14</v>
      </c>
      <c r="B323" s="255" t="s">
        <v>503</v>
      </c>
      <c r="C323" s="44"/>
      <c r="D323" s="5">
        <v>40</v>
      </c>
      <c r="E323" s="5" t="s">
        <v>52</v>
      </c>
      <c r="F323" s="16"/>
      <c r="G323" s="6">
        <f t="shared" si="10"/>
        <v>0</v>
      </c>
      <c r="H323" s="170">
        <v>8</v>
      </c>
      <c r="I323" s="6">
        <f t="shared" si="11"/>
        <v>0</v>
      </c>
      <c r="J323" s="43"/>
    </row>
    <row r="324" spans="1:10" ht="92.25" customHeight="1">
      <c r="A324" s="25">
        <v>15</v>
      </c>
      <c r="B324" s="246" t="s">
        <v>504</v>
      </c>
      <c r="C324" s="44"/>
      <c r="D324" s="5">
        <v>1</v>
      </c>
      <c r="E324" s="5" t="s">
        <v>52</v>
      </c>
      <c r="F324" s="16"/>
      <c r="G324" s="6">
        <f t="shared" si="10"/>
        <v>0</v>
      </c>
      <c r="H324" s="170">
        <v>8</v>
      </c>
      <c r="I324" s="6">
        <f t="shared" si="11"/>
        <v>0</v>
      </c>
      <c r="J324" s="43"/>
    </row>
    <row r="325" spans="1:10" ht="12.75" thickBot="1">
      <c r="A325" s="332" t="s">
        <v>5</v>
      </c>
      <c r="B325" s="332"/>
      <c r="C325" s="332"/>
      <c r="D325" s="332"/>
      <c r="E325" s="332"/>
      <c r="F325" s="332"/>
      <c r="G325" s="23">
        <f>SUM(G310:G324)</f>
        <v>0</v>
      </c>
      <c r="H325" s="38"/>
      <c r="I325" s="24">
        <f>SUM(I310:I324)</f>
        <v>0</v>
      </c>
      <c r="J325" s="43"/>
    </row>
    <row r="326" spans="1:10" ht="12">
      <c r="A326" s="52"/>
      <c r="B326" s="52"/>
      <c r="C326" s="52"/>
      <c r="D326" s="52"/>
      <c r="E326" s="52"/>
      <c r="F326" s="52"/>
      <c r="G326" s="52"/>
      <c r="H326" s="225"/>
      <c r="I326" s="52"/>
      <c r="J326" s="52"/>
    </row>
    <row r="327" spans="1:10" ht="12">
      <c r="A327" s="52"/>
      <c r="B327" s="50" t="s">
        <v>15</v>
      </c>
      <c r="C327" s="50"/>
      <c r="D327" s="50"/>
      <c r="E327" s="50"/>
      <c r="F327" s="52"/>
      <c r="G327" s="52"/>
      <c r="H327" s="225"/>
      <c r="I327" s="52"/>
      <c r="J327" s="52"/>
    </row>
    <row r="328" spans="1:10" ht="12">
      <c r="A328" s="52"/>
      <c r="B328" s="50" t="s">
        <v>16</v>
      </c>
      <c r="C328" s="50"/>
      <c r="D328" s="50"/>
      <c r="E328" s="50"/>
      <c r="F328" s="52"/>
      <c r="G328" s="52"/>
      <c r="H328" s="225"/>
      <c r="I328" s="52"/>
      <c r="J328" s="52"/>
    </row>
    <row r="329" spans="1:10" ht="12">
      <c r="A329" s="52"/>
      <c r="B329" s="50" t="s">
        <v>17</v>
      </c>
      <c r="C329" s="50"/>
      <c r="D329" s="50"/>
      <c r="E329" s="50"/>
      <c r="F329" s="52"/>
      <c r="G329" s="52"/>
      <c r="H329" s="225"/>
      <c r="I329" s="52"/>
      <c r="J329" s="52"/>
    </row>
    <row r="330" spans="1:10" ht="12">
      <c r="A330" s="52"/>
      <c r="B330" s="52"/>
      <c r="C330" s="52"/>
      <c r="D330" s="52"/>
      <c r="E330" s="52"/>
      <c r="F330" s="52"/>
      <c r="G330" s="52"/>
      <c r="H330" s="225"/>
      <c r="I330" s="52"/>
      <c r="J330" s="52"/>
    </row>
    <row r="331" spans="1:10" ht="12">
      <c r="A331" s="52"/>
      <c r="B331" s="52"/>
      <c r="C331" s="52"/>
      <c r="D331" s="52"/>
      <c r="E331" s="52"/>
      <c r="F331" s="52"/>
      <c r="G331" s="52"/>
      <c r="H331" s="225"/>
      <c r="I331" s="52"/>
      <c r="J331" s="52"/>
    </row>
    <row r="332" spans="1:10" ht="13.5" thickBot="1">
      <c r="A332" s="52"/>
      <c r="B332" s="21" t="s">
        <v>671</v>
      </c>
      <c r="C332" s="52"/>
      <c r="D332" s="52"/>
      <c r="E332" s="52"/>
      <c r="F332" s="52"/>
      <c r="G332" s="52"/>
      <c r="H332" s="225"/>
      <c r="I332" s="52"/>
      <c r="J332" s="52"/>
    </row>
    <row r="333" spans="1:10" ht="57">
      <c r="A333" s="30" t="s">
        <v>0</v>
      </c>
      <c r="B333" s="31" t="s">
        <v>6</v>
      </c>
      <c r="C333" s="32" t="s">
        <v>7</v>
      </c>
      <c r="D333" s="32" t="s">
        <v>61</v>
      </c>
      <c r="E333" s="33" t="s">
        <v>1</v>
      </c>
      <c r="F333" s="34" t="s">
        <v>4</v>
      </c>
      <c r="G333" s="35" t="s">
        <v>3</v>
      </c>
      <c r="H333" s="36" t="s">
        <v>2</v>
      </c>
      <c r="I333" s="37" t="s">
        <v>8</v>
      </c>
      <c r="J333" s="46" t="s">
        <v>10</v>
      </c>
    </row>
    <row r="334" spans="1:10" ht="12">
      <c r="A334" s="186">
        <v>1</v>
      </c>
      <c r="B334" s="186">
        <v>2</v>
      </c>
      <c r="C334" s="186">
        <v>3</v>
      </c>
      <c r="D334" s="186">
        <v>4</v>
      </c>
      <c r="E334" s="186">
        <v>5</v>
      </c>
      <c r="F334" s="186">
        <v>6</v>
      </c>
      <c r="G334" s="187">
        <v>7</v>
      </c>
      <c r="H334" s="187">
        <v>8</v>
      </c>
      <c r="I334" s="186">
        <v>9</v>
      </c>
      <c r="J334" s="47">
        <v>10</v>
      </c>
    </row>
    <row r="335" spans="1:10" ht="22.5" customHeight="1">
      <c r="A335" s="25">
        <v>1</v>
      </c>
      <c r="B335" s="4" t="s">
        <v>505</v>
      </c>
      <c r="C335" s="44"/>
      <c r="D335" s="256">
        <v>3</v>
      </c>
      <c r="E335" s="5" t="s">
        <v>52</v>
      </c>
      <c r="F335" s="16"/>
      <c r="G335" s="6">
        <f>F335*D335</f>
        <v>0</v>
      </c>
      <c r="H335" s="170">
        <v>8</v>
      </c>
      <c r="I335" s="6">
        <f>G335*1.08</f>
        <v>0</v>
      </c>
      <c r="J335" s="43"/>
    </row>
    <row r="336" spans="1:10" ht="12.75" thickBot="1">
      <c r="A336" s="332" t="s">
        <v>5</v>
      </c>
      <c r="B336" s="332"/>
      <c r="C336" s="332"/>
      <c r="D336" s="332"/>
      <c r="E336" s="332"/>
      <c r="F336" s="332"/>
      <c r="G336" s="23">
        <f>SUM(G335:G335)</f>
        <v>0</v>
      </c>
      <c r="H336" s="38"/>
      <c r="I336" s="24">
        <f>SUM(I335:I335)</f>
        <v>0</v>
      </c>
      <c r="J336" s="43"/>
    </row>
    <row r="337" spans="1:10" ht="12">
      <c r="A337" s="52"/>
      <c r="B337" s="52"/>
      <c r="C337" s="52"/>
      <c r="D337" s="52"/>
      <c r="E337" s="52"/>
      <c r="F337" s="52"/>
      <c r="G337" s="52"/>
      <c r="H337" s="225"/>
      <c r="I337" s="52"/>
      <c r="J337" s="52"/>
    </row>
    <row r="338" spans="1:10" ht="12">
      <c r="A338" s="52"/>
      <c r="B338" s="50" t="s">
        <v>15</v>
      </c>
      <c r="C338" s="50"/>
      <c r="D338" s="50"/>
      <c r="E338" s="50"/>
      <c r="F338" s="52"/>
      <c r="G338" s="52"/>
      <c r="H338" s="225"/>
      <c r="I338" s="52"/>
      <c r="J338" s="52"/>
    </row>
    <row r="339" spans="1:10" ht="12">
      <c r="A339" s="52"/>
      <c r="B339" s="50" t="s">
        <v>16</v>
      </c>
      <c r="C339" s="50"/>
      <c r="D339" s="50"/>
      <c r="E339" s="50"/>
      <c r="F339" s="52"/>
      <c r="G339" s="52"/>
      <c r="H339" s="225"/>
      <c r="I339" s="52"/>
      <c r="J339" s="52"/>
    </row>
    <row r="340" spans="1:10" ht="12">
      <c r="A340" s="52"/>
      <c r="B340" s="50" t="s">
        <v>17</v>
      </c>
      <c r="C340" s="50"/>
      <c r="D340" s="50"/>
      <c r="E340" s="50"/>
      <c r="F340" s="52"/>
      <c r="G340" s="52"/>
      <c r="H340" s="225"/>
      <c r="I340" s="52"/>
      <c r="J340" s="52"/>
    </row>
    <row r="341" spans="1:10" ht="12">
      <c r="A341" s="52"/>
      <c r="B341" s="52"/>
      <c r="C341" s="52"/>
      <c r="D341" s="52"/>
      <c r="E341" s="52"/>
      <c r="F341" s="52"/>
      <c r="G341" s="52"/>
      <c r="H341" s="225"/>
      <c r="I341" s="52"/>
      <c r="J341" s="52"/>
    </row>
    <row r="342" spans="1:10" ht="12">
      <c r="A342" s="52"/>
      <c r="B342" s="52"/>
      <c r="C342" s="52"/>
      <c r="D342" s="52"/>
      <c r="E342" s="52"/>
      <c r="F342" s="52"/>
      <c r="G342" s="52"/>
      <c r="H342" s="225"/>
      <c r="I342" s="52"/>
      <c r="J342" s="52"/>
    </row>
    <row r="343" spans="1:10" ht="13.5" thickBot="1">
      <c r="A343" s="52"/>
      <c r="B343" s="21" t="s">
        <v>672</v>
      </c>
      <c r="C343" s="52"/>
      <c r="D343" s="52"/>
      <c r="E343" s="52"/>
      <c r="F343" s="52"/>
      <c r="G343" s="52"/>
      <c r="H343" s="225"/>
      <c r="I343" s="52"/>
      <c r="J343" s="52"/>
    </row>
    <row r="344" spans="1:10" ht="57">
      <c r="A344" s="30" t="s">
        <v>0</v>
      </c>
      <c r="B344" s="31" t="s">
        <v>6</v>
      </c>
      <c r="C344" s="32" t="s">
        <v>7</v>
      </c>
      <c r="D344" s="32" t="s">
        <v>61</v>
      </c>
      <c r="E344" s="33" t="s">
        <v>1</v>
      </c>
      <c r="F344" s="34" t="s">
        <v>4</v>
      </c>
      <c r="G344" s="35" t="s">
        <v>3</v>
      </c>
      <c r="H344" s="36" t="s">
        <v>2</v>
      </c>
      <c r="I344" s="37" t="s">
        <v>8</v>
      </c>
      <c r="J344" s="46" t="s">
        <v>10</v>
      </c>
    </row>
    <row r="345" spans="1:10" ht="12">
      <c r="A345" s="186">
        <v>1</v>
      </c>
      <c r="B345" s="186">
        <v>2</v>
      </c>
      <c r="C345" s="186">
        <v>3</v>
      </c>
      <c r="D345" s="186">
        <v>4</v>
      </c>
      <c r="E345" s="186">
        <v>5</v>
      </c>
      <c r="F345" s="186">
        <v>6</v>
      </c>
      <c r="G345" s="187">
        <v>7</v>
      </c>
      <c r="H345" s="187">
        <v>8</v>
      </c>
      <c r="I345" s="186">
        <v>9</v>
      </c>
      <c r="J345" s="47">
        <v>10</v>
      </c>
    </row>
    <row r="346" spans="1:10" ht="29.25" customHeight="1">
      <c r="A346" s="25">
        <v>1</v>
      </c>
      <c r="B346" s="257" t="s">
        <v>506</v>
      </c>
      <c r="C346" s="44"/>
      <c r="D346" s="118">
        <v>50</v>
      </c>
      <c r="E346" s="118" t="s">
        <v>35</v>
      </c>
      <c r="F346" s="16"/>
      <c r="G346" s="6">
        <f>F346*D346</f>
        <v>0</v>
      </c>
      <c r="H346" s="170">
        <v>8</v>
      </c>
      <c r="I346" s="6">
        <f>G346*1.08</f>
        <v>0</v>
      </c>
      <c r="J346" s="43"/>
    </row>
    <row r="347" spans="1:10" ht="24" customHeight="1">
      <c r="A347" s="171">
        <f>A346+1</f>
        <v>2</v>
      </c>
      <c r="B347" s="257" t="s">
        <v>507</v>
      </c>
      <c r="C347" s="45"/>
      <c r="D347" s="118">
        <v>100</v>
      </c>
      <c r="E347" s="118" t="s">
        <v>35</v>
      </c>
      <c r="F347" s="16"/>
      <c r="G347" s="6">
        <f>F347*D347</f>
        <v>0</v>
      </c>
      <c r="H347" s="170">
        <v>8</v>
      </c>
      <c r="I347" s="6">
        <f>G347*1.08</f>
        <v>0</v>
      </c>
      <c r="J347" s="43"/>
    </row>
    <row r="348" spans="1:10" ht="21" customHeight="1">
      <c r="A348" s="171">
        <f>A347+1</f>
        <v>3</v>
      </c>
      <c r="B348" s="169" t="s">
        <v>508</v>
      </c>
      <c r="C348" s="85"/>
      <c r="D348" s="39">
        <v>20</v>
      </c>
      <c r="E348" s="27" t="s">
        <v>35</v>
      </c>
      <c r="F348" s="16"/>
      <c r="G348" s="6">
        <f>F348*D348</f>
        <v>0</v>
      </c>
      <c r="H348" s="170">
        <v>8</v>
      </c>
      <c r="I348" s="6">
        <f>G348*1.08</f>
        <v>0</v>
      </c>
      <c r="J348" s="234"/>
    </row>
    <row r="349" spans="1:10" ht="21" customHeight="1">
      <c r="A349" s="171">
        <f>A348+1</f>
        <v>4</v>
      </c>
      <c r="B349" s="196" t="s">
        <v>509</v>
      </c>
      <c r="C349" s="45"/>
      <c r="D349" s="26">
        <v>30</v>
      </c>
      <c r="E349" s="26" t="s">
        <v>35</v>
      </c>
      <c r="F349" s="16"/>
      <c r="G349" s="6">
        <f>F349*D349</f>
        <v>0</v>
      </c>
      <c r="H349" s="170">
        <v>8</v>
      </c>
      <c r="I349" s="6">
        <f>G349*1.08</f>
        <v>0</v>
      </c>
      <c r="J349" s="234"/>
    </row>
    <row r="350" spans="1:10" ht="12.75" thickBot="1">
      <c r="A350" s="332"/>
      <c r="B350" s="332"/>
      <c r="C350" s="332"/>
      <c r="D350" s="332"/>
      <c r="E350" s="332"/>
      <c r="F350" s="332"/>
      <c r="G350" s="23">
        <f>SUM(G346:G349)</f>
        <v>0</v>
      </c>
      <c r="H350" s="38"/>
      <c r="I350" s="24">
        <f>SUM(I346:I349)</f>
        <v>0</v>
      </c>
      <c r="J350" s="43"/>
    </row>
    <row r="351" spans="1:10" ht="12">
      <c r="A351" s="52"/>
      <c r="B351" s="52"/>
      <c r="C351" s="52"/>
      <c r="D351" s="52"/>
      <c r="E351" s="52"/>
      <c r="F351" s="52"/>
      <c r="G351" s="52"/>
      <c r="H351" s="225"/>
      <c r="I351" s="52"/>
      <c r="J351" s="52"/>
    </row>
    <row r="352" spans="1:10" ht="12">
      <c r="A352" s="52"/>
      <c r="B352" s="50" t="s">
        <v>15</v>
      </c>
      <c r="C352" s="50"/>
      <c r="D352" s="50"/>
      <c r="E352" s="50"/>
      <c r="F352" s="52"/>
      <c r="G352" s="52"/>
      <c r="H352" s="225"/>
      <c r="I352" s="52"/>
      <c r="J352" s="52"/>
    </row>
    <row r="353" spans="1:10" ht="12">
      <c r="A353" s="52"/>
      <c r="B353" s="50" t="s">
        <v>16</v>
      </c>
      <c r="C353" s="50"/>
      <c r="D353" s="50"/>
      <c r="E353" s="50"/>
      <c r="F353" s="52"/>
      <c r="G353" s="52"/>
      <c r="H353" s="225"/>
      <c r="I353" s="52"/>
      <c r="J353" s="52"/>
    </row>
    <row r="354" spans="1:10" ht="12">
      <c r="A354" s="52"/>
      <c r="B354" s="50" t="s">
        <v>17</v>
      </c>
      <c r="C354" s="50"/>
      <c r="D354" s="50"/>
      <c r="E354" s="50"/>
      <c r="F354" s="52"/>
      <c r="G354" s="52"/>
      <c r="H354" s="225"/>
      <c r="I354" s="52"/>
      <c r="J354" s="52"/>
    </row>
    <row r="355" spans="1:10" ht="12">
      <c r="A355" s="52"/>
      <c r="B355" s="52"/>
      <c r="C355" s="52"/>
      <c r="D355" s="52"/>
      <c r="E355" s="52"/>
      <c r="F355" s="52"/>
      <c r="G355" s="52"/>
      <c r="H355" s="225"/>
      <c r="I355" s="52"/>
      <c r="J355" s="52"/>
    </row>
    <row r="356" spans="1:10" ht="12">
      <c r="A356" s="52"/>
      <c r="B356" s="52"/>
      <c r="C356" s="52"/>
      <c r="D356" s="52"/>
      <c r="E356" s="52"/>
      <c r="F356" s="52"/>
      <c r="G356" s="52"/>
      <c r="H356" s="225"/>
      <c r="I356" s="52"/>
      <c r="J356" s="52"/>
    </row>
    <row r="357" spans="1:10" ht="13.5" thickBot="1">
      <c r="A357" s="52"/>
      <c r="B357" s="21" t="s">
        <v>673</v>
      </c>
      <c r="C357" s="52"/>
      <c r="D357" s="52"/>
      <c r="E357" s="52"/>
      <c r="F357" s="52"/>
      <c r="G357" s="52"/>
      <c r="H357" s="225"/>
      <c r="I357" s="52"/>
      <c r="J357" s="52"/>
    </row>
    <row r="358" spans="1:10" ht="57">
      <c r="A358" s="30" t="s">
        <v>0</v>
      </c>
      <c r="B358" s="31" t="s">
        <v>6</v>
      </c>
      <c r="C358" s="32" t="s">
        <v>7</v>
      </c>
      <c r="D358" s="32" t="s">
        <v>61</v>
      </c>
      <c r="E358" s="33" t="s">
        <v>1</v>
      </c>
      <c r="F358" s="34" t="s">
        <v>4</v>
      </c>
      <c r="G358" s="35" t="s">
        <v>3</v>
      </c>
      <c r="H358" s="36" t="s">
        <v>2</v>
      </c>
      <c r="I358" s="37" t="s">
        <v>8</v>
      </c>
      <c r="J358" s="46" t="s">
        <v>10</v>
      </c>
    </row>
    <row r="359" spans="1:10" ht="12">
      <c r="A359" s="186">
        <v>1</v>
      </c>
      <c r="B359" s="186">
        <v>2</v>
      </c>
      <c r="C359" s="186">
        <v>3</v>
      </c>
      <c r="D359" s="186">
        <v>4</v>
      </c>
      <c r="E359" s="186">
        <v>5</v>
      </c>
      <c r="F359" s="186">
        <v>6</v>
      </c>
      <c r="G359" s="187">
        <v>7</v>
      </c>
      <c r="H359" s="187">
        <v>8</v>
      </c>
      <c r="I359" s="186">
        <v>9</v>
      </c>
      <c r="J359" s="47">
        <v>10</v>
      </c>
    </row>
    <row r="360" spans="1:10" ht="104.25" customHeight="1">
      <c r="A360" s="25">
        <v>1</v>
      </c>
      <c r="B360" s="4" t="s">
        <v>510</v>
      </c>
      <c r="C360" s="44"/>
      <c r="D360" s="118">
        <v>50</v>
      </c>
      <c r="E360" s="118" t="s">
        <v>35</v>
      </c>
      <c r="F360" s="16"/>
      <c r="G360" s="6">
        <f>F360*D360</f>
        <v>0</v>
      </c>
      <c r="H360" s="170">
        <v>8</v>
      </c>
      <c r="I360" s="6">
        <f>G360*1.08</f>
        <v>0</v>
      </c>
      <c r="J360" s="43"/>
    </row>
    <row r="361" spans="1:10" ht="89.25" customHeight="1">
      <c r="A361" s="171">
        <f>A360+1</f>
        <v>2</v>
      </c>
      <c r="B361" s="258" t="s">
        <v>511</v>
      </c>
      <c r="C361" s="45"/>
      <c r="D361" s="259">
        <v>50</v>
      </c>
      <c r="E361" s="225" t="s">
        <v>35</v>
      </c>
      <c r="F361" s="16"/>
      <c r="G361" s="6">
        <f>F361*D361</f>
        <v>0</v>
      </c>
      <c r="H361" s="170">
        <v>8</v>
      </c>
      <c r="I361" s="6">
        <f>G361*1.08</f>
        <v>0</v>
      </c>
      <c r="J361" s="43"/>
    </row>
    <row r="362" spans="1:10" ht="63" customHeight="1">
      <c r="A362" s="171">
        <f>A361+1</f>
        <v>3</v>
      </c>
      <c r="B362" s="169" t="s">
        <v>512</v>
      </c>
      <c r="C362" s="85"/>
      <c r="D362" s="118">
        <v>50</v>
      </c>
      <c r="E362" s="118" t="s">
        <v>35</v>
      </c>
      <c r="F362" s="16"/>
      <c r="G362" s="6">
        <f>F362*D362</f>
        <v>0</v>
      </c>
      <c r="H362" s="170">
        <v>8</v>
      </c>
      <c r="I362" s="6">
        <f>G362*1.08</f>
        <v>0</v>
      </c>
      <c r="J362" s="234"/>
    </row>
    <row r="363" spans="1:10" ht="12.75" thickBot="1">
      <c r="A363" s="332" t="s">
        <v>5</v>
      </c>
      <c r="B363" s="332"/>
      <c r="C363" s="332"/>
      <c r="D363" s="332"/>
      <c r="E363" s="332"/>
      <c r="F363" s="332"/>
      <c r="G363" s="23">
        <f>SUM(G360:G362)</f>
        <v>0</v>
      </c>
      <c r="H363" s="38"/>
      <c r="I363" s="24">
        <f>SUM(I360:I362)</f>
        <v>0</v>
      </c>
      <c r="J363" s="43"/>
    </row>
    <row r="364" spans="1:10" ht="12">
      <c r="A364" s="52"/>
      <c r="B364" s="52"/>
      <c r="C364" s="52"/>
      <c r="D364" s="52"/>
      <c r="E364" s="52"/>
      <c r="F364" s="52"/>
      <c r="G364" s="52"/>
      <c r="H364" s="225"/>
      <c r="I364" s="52"/>
      <c r="J364" s="52"/>
    </row>
    <row r="365" spans="1:10" ht="12">
      <c r="A365" s="52"/>
      <c r="B365" s="50" t="s">
        <v>15</v>
      </c>
      <c r="C365" s="50"/>
      <c r="D365" s="50"/>
      <c r="E365" s="50"/>
      <c r="F365" s="52"/>
      <c r="G365" s="52"/>
      <c r="H365" s="225"/>
      <c r="I365" s="52"/>
      <c r="J365" s="52"/>
    </row>
    <row r="366" spans="1:10" ht="12">
      <c r="A366" s="52"/>
      <c r="B366" s="50" t="s">
        <v>16</v>
      </c>
      <c r="C366" s="50"/>
      <c r="D366" s="50"/>
      <c r="E366" s="50"/>
      <c r="F366" s="52"/>
      <c r="G366" s="52"/>
      <c r="H366" s="225"/>
      <c r="I366" s="52"/>
      <c r="J366" s="52"/>
    </row>
    <row r="367" spans="1:10" ht="12">
      <c r="A367" s="52"/>
      <c r="B367" s="50" t="s">
        <v>17</v>
      </c>
      <c r="C367" s="50"/>
      <c r="D367" s="50"/>
      <c r="E367" s="50"/>
      <c r="F367" s="52"/>
      <c r="G367" s="52"/>
      <c r="H367" s="225"/>
      <c r="I367" s="52"/>
      <c r="J367" s="52"/>
    </row>
    <row r="368" spans="1:10" ht="12">
      <c r="A368" s="52"/>
      <c r="B368" s="52"/>
      <c r="C368" s="52"/>
      <c r="D368" s="52"/>
      <c r="E368" s="52"/>
      <c r="F368" s="52"/>
      <c r="G368" s="52"/>
      <c r="H368" s="225"/>
      <c r="I368" s="52"/>
      <c r="J368" s="52"/>
    </row>
    <row r="369" spans="1:10" ht="12">
      <c r="A369" s="52"/>
      <c r="B369" s="52"/>
      <c r="C369" s="52"/>
      <c r="D369" s="52"/>
      <c r="E369" s="52"/>
      <c r="F369" s="52"/>
      <c r="G369" s="52"/>
      <c r="H369" s="225"/>
      <c r="I369" s="52"/>
      <c r="J369" s="52"/>
    </row>
    <row r="370" spans="1:10" ht="13.5" thickBot="1">
      <c r="A370" s="52"/>
      <c r="B370" s="21" t="s">
        <v>674</v>
      </c>
      <c r="C370" s="52"/>
      <c r="D370" s="52"/>
      <c r="E370" s="52"/>
      <c r="F370" s="52"/>
      <c r="G370" s="52"/>
      <c r="H370" s="225"/>
      <c r="I370" s="52"/>
      <c r="J370" s="52"/>
    </row>
    <row r="371" spans="1:10" ht="57">
      <c r="A371" s="30" t="s">
        <v>0</v>
      </c>
      <c r="B371" s="31" t="s">
        <v>6</v>
      </c>
      <c r="C371" s="32" t="s">
        <v>7</v>
      </c>
      <c r="D371" s="32" t="s">
        <v>61</v>
      </c>
      <c r="E371" s="33" t="s">
        <v>1</v>
      </c>
      <c r="F371" s="34" t="s">
        <v>4</v>
      </c>
      <c r="G371" s="35" t="s">
        <v>3</v>
      </c>
      <c r="H371" s="36" t="s">
        <v>2</v>
      </c>
      <c r="I371" s="37" t="s">
        <v>8</v>
      </c>
      <c r="J371" s="46" t="s">
        <v>10</v>
      </c>
    </row>
    <row r="372" spans="1:10" ht="12">
      <c r="A372" s="186">
        <v>1</v>
      </c>
      <c r="B372" s="186">
        <v>2</v>
      </c>
      <c r="C372" s="186">
        <v>3</v>
      </c>
      <c r="D372" s="186">
        <v>4</v>
      </c>
      <c r="E372" s="186">
        <v>5</v>
      </c>
      <c r="F372" s="186">
        <v>6</v>
      </c>
      <c r="G372" s="187">
        <v>7</v>
      </c>
      <c r="H372" s="187">
        <v>8</v>
      </c>
      <c r="I372" s="186">
        <v>9</v>
      </c>
      <c r="J372" s="47">
        <v>10</v>
      </c>
    </row>
    <row r="373" spans="1:10" ht="18" customHeight="1">
      <c r="A373" s="25">
        <v>1</v>
      </c>
      <c r="B373" s="260" t="s">
        <v>513</v>
      </c>
      <c r="C373" s="44"/>
      <c r="D373" s="118">
        <v>1000</v>
      </c>
      <c r="E373" s="118" t="s">
        <v>35</v>
      </c>
      <c r="F373" s="16"/>
      <c r="G373" s="6">
        <f aca="true" t="shared" si="12" ref="G373:G384">F373*D373</f>
        <v>0</v>
      </c>
      <c r="H373" s="170">
        <v>8</v>
      </c>
      <c r="I373" s="6">
        <f aca="true" t="shared" si="13" ref="I373:I384">G373*1.08</f>
        <v>0</v>
      </c>
      <c r="J373" s="43"/>
    </row>
    <row r="374" spans="1:10" ht="34.5" customHeight="1">
      <c r="A374" s="171">
        <f>A373+1</f>
        <v>2</v>
      </c>
      <c r="B374" s="260" t="s">
        <v>514</v>
      </c>
      <c r="C374" s="45"/>
      <c r="D374" s="118">
        <v>1</v>
      </c>
      <c r="E374" s="118" t="s">
        <v>35</v>
      </c>
      <c r="F374" s="16"/>
      <c r="G374" s="6">
        <f t="shared" si="12"/>
        <v>0</v>
      </c>
      <c r="H374" s="170">
        <v>23</v>
      </c>
      <c r="I374" s="6">
        <f>G374*1.23</f>
        <v>0</v>
      </c>
      <c r="J374" s="43"/>
    </row>
    <row r="375" spans="1:10" ht="31.5" customHeight="1">
      <c r="A375" s="171">
        <f>A374+1</f>
        <v>3</v>
      </c>
      <c r="B375" s="260" t="s">
        <v>515</v>
      </c>
      <c r="C375" s="85"/>
      <c r="D375" s="118">
        <v>10</v>
      </c>
      <c r="E375" s="118" t="s">
        <v>35</v>
      </c>
      <c r="F375" s="16"/>
      <c r="G375" s="6">
        <f t="shared" si="12"/>
        <v>0</v>
      </c>
      <c r="H375" s="170">
        <v>8</v>
      </c>
      <c r="I375" s="6">
        <f t="shared" si="13"/>
        <v>0</v>
      </c>
      <c r="J375" s="234"/>
    </row>
    <row r="376" spans="1:10" ht="43.5" customHeight="1">
      <c r="A376" s="171">
        <f>A375+1</f>
        <v>4</v>
      </c>
      <c r="B376" s="260" t="s">
        <v>516</v>
      </c>
      <c r="C376" s="45"/>
      <c r="D376" s="118">
        <v>400</v>
      </c>
      <c r="E376" s="118" t="s">
        <v>35</v>
      </c>
      <c r="F376" s="16"/>
      <c r="G376" s="6">
        <f t="shared" si="12"/>
        <v>0</v>
      </c>
      <c r="H376" s="170">
        <v>8</v>
      </c>
      <c r="I376" s="6">
        <f t="shared" si="13"/>
        <v>0</v>
      </c>
      <c r="J376" s="234"/>
    </row>
    <row r="377" spans="1:10" ht="29.25" customHeight="1">
      <c r="A377" s="171">
        <v>5</v>
      </c>
      <c r="B377" s="260" t="s">
        <v>517</v>
      </c>
      <c r="C377" s="45"/>
      <c r="D377" s="118">
        <v>2</v>
      </c>
      <c r="E377" s="118" t="s">
        <v>35</v>
      </c>
      <c r="F377" s="16"/>
      <c r="G377" s="6">
        <f t="shared" si="12"/>
        <v>0</v>
      </c>
      <c r="H377" s="170">
        <v>23</v>
      </c>
      <c r="I377" s="6">
        <f>G377*1.23</f>
        <v>0</v>
      </c>
      <c r="J377" s="234"/>
    </row>
    <row r="378" spans="1:10" ht="21" customHeight="1">
      <c r="A378" s="171">
        <v>6</v>
      </c>
      <c r="B378" s="260" t="s">
        <v>518</v>
      </c>
      <c r="C378" s="45"/>
      <c r="D378" s="118">
        <v>36</v>
      </c>
      <c r="E378" s="118" t="s">
        <v>35</v>
      </c>
      <c r="F378" s="16"/>
      <c r="G378" s="6">
        <f t="shared" si="12"/>
        <v>0</v>
      </c>
      <c r="H378" s="170">
        <v>8</v>
      </c>
      <c r="I378" s="6">
        <f t="shared" si="13"/>
        <v>0</v>
      </c>
      <c r="J378" s="234"/>
    </row>
    <row r="379" spans="1:10" ht="18.75" customHeight="1">
      <c r="A379" s="171">
        <v>7</v>
      </c>
      <c r="B379" s="260" t="s">
        <v>519</v>
      </c>
      <c r="C379" s="45"/>
      <c r="D379" s="118">
        <v>4</v>
      </c>
      <c r="E379" s="118" t="s">
        <v>35</v>
      </c>
      <c r="F379" s="16"/>
      <c r="G379" s="6">
        <f t="shared" si="12"/>
        <v>0</v>
      </c>
      <c r="H379" s="170">
        <v>8</v>
      </c>
      <c r="I379" s="6">
        <f t="shared" si="13"/>
        <v>0</v>
      </c>
      <c r="J379" s="234"/>
    </row>
    <row r="380" spans="1:10" ht="144" customHeight="1">
      <c r="A380" s="171">
        <v>8</v>
      </c>
      <c r="B380" s="260" t="s">
        <v>520</v>
      </c>
      <c r="C380" s="45"/>
      <c r="D380" s="118">
        <v>36</v>
      </c>
      <c r="E380" s="118" t="s">
        <v>35</v>
      </c>
      <c r="F380" s="16"/>
      <c r="G380" s="6">
        <f t="shared" si="12"/>
        <v>0</v>
      </c>
      <c r="H380" s="170">
        <v>8</v>
      </c>
      <c r="I380" s="6">
        <f t="shared" si="13"/>
        <v>0</v>
      </c>
      <c r="J380" s="234"/>
    </row>
    <row r="381" spans="1:10" ht="142.5" customHeight="1">
      <c r="A381" s="171">
        <v>9</v>
      </c>
      <c r="B381" s="260" t="s">
        <v>521</v>
      </c>
      <c r="C381" s="45"/>
      <c r="D381" s="118">
        <v>10</v>
      </c>
      <c r="E381" s="234" t="s">
        <v>35</v>
      </c>
      <c r="F381" s="16"/>
      <c r="G381" s="6">
        <f t="shared" si="12"/>
        <v>0</v>
      </c>
      <c r="H381" s="170">
        <v>8</v>
      </c>
      <c r="I381" s="6">
        <f t="shared" si="13"/>
        <v>0</v>
      </c>
      <c r="J381" s="234"/>
    </row>
    <row r="382" spans="1:10" ht="87.75" customHeight="1">
      <c r="A382" s="171">
        <v>10</v>
      </c>
      <c r="B382" s="260" t="s">
        <v>522</v>
      </c>
      <c r="C382" s="45"/>
      <c r="D382" s="118">
        <v>75</v>
      </c>
      <c r="E382" s="118" t="s">
        <v>35</v>
      </c>
      <c r="F382" s="16"/>
      <c r="G382" s="6">
        <f t="shared" si="12"/>
        <v>0</v>
      </c>
      <c r="H382" s="170">
        <v>8</v>
      </c>
      <c r="I382" s="6">
        <f t="shared" si="13"/>
        <v>0</v>
      </c>
      <c r="J382" s="234"/>
    </row>
    <row r="383" spans="1:10" ht="84.75" customHeight="1">
      <c r="A383" s="171">
        <v>11</v>
      </c>
      <c r="B383" s="260" t="s">
        <v>523</v>
      </c>
      <c r="C383" s="45"/>
      <c r="D383" s="118">
        <v>25</v>
      </c>
      <c r="E383" s="118" t="s">
        <v>35</v>
      </c>
      <c r="F383" s="16"/>
      <c r="G383" s="6">
        <f t="shared" si="12"/>
        <v>0</v>
      </c>
      <c r="H383" s="170">
        <v>8</v>
      </c>
      <c r="I383" s="6">
        <f t="shared" si="13"/>
        <v>0</v>
      </c>
      <c r="J383" s="234"/>
    </row>
    <row r="384" spans="1:10" ht="195">
      <c r="A384" s="171">
        <v>12</v>
      </c>
      <c r="B384" s="260" t="s">
        <v>524</v>
      </c>
      <c r="C384" s="45"/>
      <c r="D384" s="118">
        <v>50</v>
      </c>
      <c r="E384" s="118" t="s">
        <v>35</v>
      </c>
      <c r="F384" s="16"/>
      <c r="G384" s="6">
        <f t="shared" si="12"/>
        <v>0</v>
      </c>
      <c r="H384" s="170">
        <v>8</v>
      </c>
      <c r="I384" s="6">
        <f t="shared" si="13"/>
        <v>0</v>
      </c>
      <c r="J384" s="234"/>
    </row>
    <row r="385" spans="1:10" ht="12.75" thickBot="1">
      <c r="A385" s="332" t="s">
        <v>5</v>
      </c>
      <c r="B385" s="332"/>
      <c r="C385" s="332"/>
      <c r="D385" s="332"/>
      <c r="E385" s="332"/>
      <c r="F385" s="332"/>
      <c r="G385" s="23">
        <f>SUM(G373:G384)</f>
        <v>0</v>
      </c>
      <c r="H385" s="38"/>
      <c r="I385" s="24">
        <f>SUM(I373:I384)</f>
        <v>0</v>
      </c>
      <c r="J385" s="43"/>
    </row>
    <row r="386" spans="1:10" ht="12">
      <c r="A386" s="52"/>
      <c r="B386" s="52"/>
      <c r="C386" s="52"/>
      <c r="D386" s="52"/>
      <c r="E386" s="52"/>
      <c r="F386" s="52"/>
      <c r="G386" s="52"/>
      <c r="H386" s="225"/>
      <c r="I386" s="52"/>
      <c r="J386" s="52"/>
    </row>
    <row r="387" spans="1:10" ht="12">
      <c r="A387" s="52"/>
      <c r="B387" s="50" t="s">
        <v>15</v>
      </c>
      <c r="C387" s="50"/>
      <c r="D387" s="50"/>
      <c r="E387" s="50"/>
      <c r="F387" s="52"/>
      <c r="G387" s="52"/>
      <c r="H387" s="225"/>
      <c r="I387" s="52"/>
      <c r="J387" s="52"/>
    </row>
    <row r="388" spans="1:10" ht="12">
      <c r="A388" s="52"/>
      <c r="B388" s="50" t="s">
        <v>16</v>
      </c>
      <c r="C388" s="50"/>
      <c r="D388" s="50"/>
      <c r="E388" s="50"/>
      <c r="F388" s="52"/>
      <c r="G388" s="52"/>
      <c r="H388" s="225"/>
      <c r="I388" s="52"/>
      <c r="J388" s="52"/>
    </row>
    <row r="389" spans="1:10" ht="12">
      <c r="A389" s="52"/>
      <c r="B389" s="50" t="s">
        <v>17</v>
      </c>
      <c r="C389" s="50"/>
      <c r="D389" s="50"/>
      <c r="E389" s="50"/>
      <c r="F389" s="52"/>
      <c r="G389" s="52"/>
      <c r="H389" s="225"/>
      <c r="I389" s="52"/>
      <c r="J389" s="52"/>
    </row>
    <row r="390" spans="1:10" ht="12">
      <c r="A390" s="52"/>
      <c r="B390" s="52"/>
      <c r="C390" s="52"/>
      <c r="D390" s="52"/>
      <c r="E390" s="52"/>
      <c r="F390" s="52"/>
      <c r="G390" s="52"/>
      <c r="H390" s="225"/>
      <c r="I390" s="52"/>
      <c r="J390" s="52"/>
    </row>
    <row r="391" spans="1:10" ht="12">
      <c r="A391" s="52"/>
      <c r="B391" s="52"/>
      <c r="C391" s="52"/>
      <c r="D391" s="52"/>
      <c r="E391" s="52"/>
      <c r="F391" s="52"/>
      <c r="G391" s="52"/>
      <c r="H391" s="225"/>
      <c r="I391" s="52"/>
      <c r="J391" s="52"/>
    </row>
    <row r="392" spans="1:10" ht="13.5" thickBot="1">
      <c r="A392" s="52"/>
      <c r="B392" s="21" t="s">
        <v>675</v>
      </c>
      <c r="C392" s="52"/>
      <c r="D392" s="52"/>
      <c r="E392" s="52"/>
      <c r="F392" s="52"/>
      <c r="G392" s="52"/>
      <c r="H392" s="225"/>
      <c r="I392" s="52"/>
      <c r="J392" s="52"/>
    </row>
    <row r="393" spans="1:10" ht="57">
      <c r="A393" s="30" t="s">
        <v>0</v>
      </c>
      <c r="B393" s="31" t="s">
        <v>6</v>
      </c>
      <c r="C393" s="32" t="s">
        <v>7</v>
      </c>
      <c r="D393" s="32" t="s">
        <v>61</v>
      </c>
      <c r="E393" s="33" t="s">
        <v>1</v>
      </c>
      <c r="F393" s="34" t="s">
        <v>4</v>
      </c>
      <c r="G393" s="35" t="s">
        <v>3</v>
      </c>
      <c r="H393" s="36" t="s">
        <v>2</v>
      </c>
      <c r="I393" s="37" t="s">
        <v>8</v>
      </c>
      <c r="J393" s="46" t="s">
        <v>10</v>
      </c>
    </row>
    <row r="394" spans="1:10" ht="12">
      <c r="A394" s="186">
        <v>1</v>
      </c>
      <c r="B394" s="186">
        <v>2</v>
      </c>
      <c r="C394" s="186">
        <v>3</v>
      </c>
      <c r="D394" s="186">
        <v>4</v>
      </c>
      <c r="E394" s="186">
        <v>5</v>
      </c>
      <c r="F394" s="186">
        <v>6</v>
      </c>
      <c r="G394" s="187">
        <v>7</v>
      </c>
      <c r="H394" s="187">
        <v>8</v>
      </c>
      <c r="I394" s="186">
        <v>9</v>
      </c>
      <c r="J394" s="47">
        <v>10</v>
      </c>
    </row>
    <row r="395" spans="1:10" ht="162" customHeight="1">
      <c r="A395" s="25">
        <v>1</v>
      </c>
      <c r="B395" s="260" t="s">
        <v>525</v>
      </c>
      <c r="C395" s="44"/>
      <c r="D395" s="172">
        <v>800</v>
      </c>
      <c r="E395" s="172" t="s">
        <v>52</v>
      </c>
      <c r="F395" s="16"/>
      <c r="G395" s="6">
        <f>F395*D395</f>
        <v>0</v>
      </c>
      <c r="H395" s="170">
        <v>8</v>
      </c>
      <c r="I395" s="6">
        <f>G395*1.08</f>
        <v>0</v>
      </c>
      <c r="J395" s="43"/>
    </row>
    <row r="396" spans="1:10" ht="197.25" customHeight="1">
      <c r="A396" s="171">
        <f>A395+1</f>
        <v>2</v>
      </c>
      <c r="B396" s="196" t="s">
        <v>526</v>
      </c>
      <c r="C396" s="45"/>
      <c r="D396" s="173">
        <v>200</v>
      </c>
      <c r="E396" s="173" t="s">
        <v>52</v>
      </c>
      <c r="F396" s="16"/>
      <c r="G396" s="6">
        <f>F396*D396</f>
        <v>0</v>
      </c>
      <c r="H396" s="170">
        <v>8</v>
      </c>
      <c r="I396" s="6">
        <f>G396*1.08</f>
        <v>0</v>
      </c>
      <c r="J396" s="43"/>
    </row>
    <row r="397" spans="1:10" ht="12.75" thickBot="1">
      <c r="A397" s="332" t="s">
        <v>5</v>
      </c>
      <c r="B397" s="332"/>
      <c r="C397" s="332"/>
      <c r="D397" s="332"/>
      <c r="E397" s="332"/>
      <c r="F397" s="332"/>
      <c r="G397" s="23">
        <f>SUM(G395:G396)</f>
        <v>0</v>
      </c>
      <c r="H397" s="38"/>
      <c r="I397" s="24">
        <f>SUM(I395:I396)</f>
        <v>0</v>
      </c>
      <c r="J397" s="43"/>
    </row>
    <row r="398" spans="1:10" ht="12">
      <c r="A398" s="52"/>
      <c r="B398" s="52"/>
      <c r="C398" s="52"/>
      <c r="D398" s="52"/>
      <c r="E398" s="52"/>
      <c r="F398" s="52"/>
      <c r="G398" s="52"/>
      <c r="H398" s="225"/>
      <c r="I398" s="52"/>
      <c r="J398" s="52"/>
    </row>
    <row r="399" spans="1:10" ht="12">
      <c r="A399" s="52"/>
      <c r="B399" s="50" t="s">
        <v>15</v>
      </c>
      <c r="C399" s="50"/>
      <c r="D399" s="50"/>
      <c r="E399" s="50"/>
      <c r="F399" s="52"/>
      <c r="G399" s="52"/>
      <c r="H399" s="225"/>
      <c r="I399" s="52"/>
      <c r="J399" s="52"/>
    </row>
    <row r="400" spans="1:10" ht="12">
      <c r="A400" s="52"/>
      <c r="B400" s="50" t="s">
        <v>16</v>
      </c>
      <c r="C400" s="50"/>
      <c r="D400" s="50"/>
      <c r="E400" s="50"/>
      <c r="F400" s="52"/>
      <c r="G400" s="52"/>
      <c r="H400" s="225"/>
      <c r="I400" s="52"/>
      <c r="J400" s="52"/>
    </row>
    <row r="401" spans="1:10" ht="12">
      <c r="A401" s="52"/>
      <c r="B401" s="50" t="s">
        <v>17</v>
      </c>
      <c r="C401" s="50"/>
      <c r="D401" s="50"/>
      <c r="E401" s="50"/>
      <c r="F401" s="52"/>
      <c r="G401" s="52"/>
      <c r="H401" s="225"/>
      <c r="I401" s="52"/>
      <c r="J401" s="52"/>
    </row>
    <row r="402" spans="1:10" ht="12">
      <c r="A402" s="52"/>
      <c r="B402" s="52"/>
      <c r="C402" s="52"/>
      <c r="D402" s="52"/>
      <c r="E402" s="52"/>
      <c r="F402" s="52"/>
      <c r="G402" s="52"/>
      <c r="H402" s="225"/>
      <c r="I402" s="52"/>
      <c r="J402" s="52"/>
    </row>
    <row r="403" spans="1:10" ht="12">
      <c r="A403" s="52"/>
      <c r="B403" s="52"/>
      <c r="C403" s="52"/>
      <c r="D403" s="52"/>
      <c r="E403" s="52"/>
      <c r="F403" s="52"/>
      <c r="G403" s="52"/>
      <c r="H403" s="225"/>
      <c r="I403" s="52"/>
      <c r="J403" s="52"/>
    </row>
    <row r="404" spans="1:10" ht="13.5" thickBot="1">
      <c r="A404" s="50"/>
      <c r="B404" s="261" t="s">
        <v>676</v>
      </c>
      <c r="C404" s="50"/>
      <c r="D404" s="50"/>
      <c r="E404" s="50"/>
      <c r="F404" s="50"/>
      <c r="G404" s="50"/>
      <c r="H404" s="262"/>
      <c r="I404" s="50"/>
      <c r="J404" s="50"/>
    </row>
    <row r="405" spans="1:10" ht="57">
      <c r="A405" s="30" t="s">
        <v>0</v>
      </c>
      <c r="B405" s="31" t="s">
        <v>6</v>
      </c>
      <c r="C405" s="32" t="s">
        <v>7</v>
      </c>
      <c r="D405" s="32" t="s">
        <v>61</v>
      </c>
      <c r="E405" s="33" t="s">
        <v>1</v>
      </c>
      <c r="F405" s="34" t="s">
        <v>4</v>
      </c>
      <c r="G405" s="35" t="s">
        <v>3</v>
      </c>
      <c r="H405" s="36" t="s">
        <v>2</v>
      </c>
      <c r="I405" s="37" t="s">
        <v>8</v>
      </c>
      <c r="J405" s="46" t="s">
        <v>10</v>
      </c>
    </row>
    <row r="406" spans="1:10" ht="12">
      <c r="A406" s="186">
        <v>1</v>
      </c>
      <c r="B406" s="186">
        <v>2</v>
      </c>
      <c r="C406" s="186">
        <v>3</v>
      </c>
      <c r="D406" s="186">
        <v>4</v>
      </c>
      <c r="E406" s="186">
        <v>5</v>
      </c>
      <c r="F406" s="186">
        <v>6</v>
      </c>
      <c r="G406" s="187">
        <v>7</v>
      </c>
      <c r="H406" s="187">
        <v>8</v>
      </c>
      <c r="I406" s="186">
        <v>9</v>
      </c>
      <c r="J406" s="47">
        <v>10</v>
      </c>
    </row>
    <row r="407" spans="1:10" ht="232.5" customHeight="1">
      <c r="A407" s="25">
        <v>1</v>
      </c>
      <c r="B407" s="263" t="s">
        <v>527</v>
      </c>
      <c r="C407" s="44"/>
      <c r="D407" s="44">
        <v>100</v>
      </c>
      <c r="E407" s="5" t="s">
        <v>52</v>
      </c>
      <c r="F407" s="16"/>
      <c r="G407" s="6">
        <f>F407*D407</f>
        <v>0</v>
      </c>
      <c r="H407" s="170">
        <v>8</v>
      </c>
      <c r="I407" s="6">
        <f>G407*1.08</f>
        <v>0</v>
      </c>
      <c r="J407" s="43"/>
    </row>
    <row r="408" spans="1:10" ht="12.75" thickBot="1">
      <c r="A408" s="332" t="s">
        <v>5</v>
      </c>
      <c r="B408" s="332"/>
      <c r="C408" s="332"/>
      <c r="D408" s="332"/>
      <c r="E408" s="332"/>
      <c r="F408" s="332"/>
      <c r="G408" s="23">
        <f>SUM(G407:G407)</f>
        <v>0</v>
      </c>
      <c r="H408" s="38"/>
      <c r="I408" s="24">
        <f>SUM(I407:I407)</f>
        <v>0</v>
      </c>
      <c r="J408" s="43"/>
    </row>
    <row r="409" spans="1:10" ht="12">
      <c r="A409" s="52"/>
      <c r="B409" s="52"/>
      <c r="C409" s="52"/>
      <c r="D409" s="52"/>
      <c r="E409" s="52"/>
      <c r="F409" s="52"/>
      <c r="G409" s="52"/>
      <c r="H409" s="225"/>
      <c r="I409" s="52"/>
      <c r="J409" s="52"/>
    </row>
    <row r="410" spans="1:10" ht="12">
      <c r="A410" s="52"/>
      <c r="B410" s="50" t="s">
        <v>15</v>
      </c>
      <c r="C410" s="50"/>
      <c r="D410" s="50"/>
      <c r="E410" s="50"/>
      <c r="F410" s="52"/>
      <c r="G410" s="52"/>
      <c r="H410" s="225"/>
      <c r="I410" s="52"/>
      <c r="J410" s="52"/>
    </row>
    <row r="411" spans="1:10" ht="12">
      <c r="A411" s="52"/>
      <c r="B411" s="50" t="s">
        <v>16</v>
      </c>
      <c r="C411" s="50"/>
      <c r="D411" s="50"/>
      <c r="E411" s="50"/>
      <c r="F411" s="52"/>
      <c r="G411" s="52"/>
      <c r="H411" s="225"/>
      <c r="I411" s="52"/>
      <c r="J411" s="52"/>
    </row>
    <row r="412" spans="1:10" ht="12">
      <c r="A412" s="52"/>
      <c r="B412" s="50" t="s">
        <v>17</v>
      </c>
      <c r="C412" s="50"/>
      <c r="D412" s="50"/>
      <c r="E412" s="50"/>
      <c r="F412" s="52"/>
      <c r="G412" s="52"/>
      <c r="H412" s="225"/>
      <c r="I412" s="52"/>
      <c r="J412" s="52"/>
    </row>
    <row r="413" spans="1:10" ht="12">
      <c r="A413" s="52"/>
      <c r="B413" s="52"/>
      <c r="C413" s="52"/>
      <c r="D413" s="52"/>
      <c r="E413" s="52"/>
      <c r="F413" s="52"/>
      <c r="G413" s="52"/>
      <c r="H413" s="225"/>
      <c r="I413" s="52"/>
      <c r="J413" s="52"/>
    </row>
    <row r="414" spans="1:10" ht="12">
      <c r="A414" s="52"/>
      <c r="B414" s="52"/>
      <c r="C414" s="52"/>
      <c r="D414" s="52"/>
      <c r="E414" s="52"/>
      <c r="F414" s="52"/>
      <c r="G414" s="52"/>
      <c r="H414" s="225"/>
      <c r="I414" s="52"/>
      <c r="J414" s="52"/>
    </row>
    <row r="415" spans="1:10" ht="12">
      <c r="A415" s="52"/>
      <c r="B415" s="52"/>
      <c r="C415" s="52"/>
      <c r="D415" s="52"/>
      <c r="E415" s="52"/>
      <c r="F415" s="52"/>
      <c r="G415" s="52"/>
      <c r="H415" s="225"/>
      <c r="I415" s="52"/>
      <c r="J415" s="52"/>
    </row>
    <row r="416" spans="1:10" ht="13.5" thickBot="1">
      <c r="A416" s="50"/>
      <c r="B416" s="261" t="s">
        <v>677</v>
      </c>
      <c r="C416" s="50"/>
      <c r="D416" s="50"/>
      <c r="E416" s="50"/>
      <c r="F416" s="50"/>
      <c r="G416" s="50"/>
      <c r="H416" s="262"/>
      <c r="I416" s="50"/>
      <c r="J416" s="50"/>
    </row>
    <row r="417" spans="1:10" ht="57">
      <c r="A417" s="30" t="s">
        <v>0</v>
      </c>
      <c r="B417" s="31" t="s">
        <v>6</v>
      </c>
      <c r="C417" s="32" t="s">
        <v>7</v>
      </c>
      <c r="D417" s="32" t="s">
        <v>61</v>
      </c>
      <c r="E417" s="33" t="s">
        <v>1</v>
      </c>
      <c r="F417" s="34" t="s">
        <v>4</v>
      </c>
      <c r="G417" s="35" t="s">
        <v>3</v>
      </c>
      <c r="H417" s="36" t="s">
        <v>2</v>
      </c>
      <c r="I417" s="37" t="s">
        <v>8</v>
      </c>
      <c r="J417" s="46" t="s">
        <v>10</v>
      </c>
    </row>
    <row r="418" spans="1:10" ht="12">
      <c r="A418" s="186">
        <v>1</v>
      </c>
      <c r="B418" s="186">
        <v>2</v>
      </c>
      <c r="C418" s="186">
        <v>3</v>
      </c>
      <c r="D418" s="186">
        <v>4</v>
      </c>
      <c r="E418" s="186">
        <v>5</v>
      </c>
      <c r="F418" s="186">
        <v>6</v>
      </c>
      <c r="G418" s="187">
        <v>7</v>
      </c>
      <c r="H418" s="187">
        <v>8</v>
      </c>
      <c r="I418" s="186">
        <v>9</v>
      </c>
      <c r="J418" s="47">
        <v>10</v>
      </c>
    </row>
    <row r="419" spans="1:10" ht="73.5" customHeight="1">
      <c r="A419" s="25">
        <v>1</v>
      </c>
      <c r="B419" s="169" t="s">
        <v>528</v>
      </c>
      <c r="C419" s="44"/>
      <c r="D419" s="264">
        <v>250</v>
      </c>
      <c r="E419" s="5" t="s">
        <v>52</v>
      </c>
      <c r="F419" s="16"/>
      <c r="G419" s="6">
        <f>F419*D419</f>
        <v>0</v>
      </c>
      <c r="H419" s="170">
        <v>8</v>
      </c>
      <c r="I419" s="6">
        <f>G419*1.08</f>
        <v>0</v>
      </c>
      <c r="J419" s="43"/>
    </row>
    <row r="420" spans="1:10" ht="12.75" thickBot="1">
      <c r="A420" s="332" t="s">
        <v>5</v>
      </c>
      <c r="B420" s="332"/>
      <c r="C420" s="332"/>
      <c r="D420" s="332"/>
      <c r="E420" s="332"/>
      <c r="F420" s="332"/>
      <c r="G420" s="23">
        <f>SUM(G419:G419)</f>
        <v>0</v>
      </c>
      <c r="H420" s="38"/>
      <c r="I420" s="24">
        <f>SUM(I419:I419)</f>
        <v>0</v>
      </c>
      <c r="J420" s="43"/>
    </row>
    <row r="421" spans="1:10" ht="12">
      <c r="A421" s="52"/>
      <c r="B421" s="52"/>
      <c r="C421" s="52"/>
      <c r="D421" s="52"/>
      <c r="E421" s="52"/>
      <c r="F421" s="52"/>
      <c r="G421" s="52"/>
      <c r="H421" s="225"/>
      <c r="I421" s="52"/>
      <c r="J421" s="52"/>
    </row>
    <row r="422" spans="1:10" ht="12">
      <c r="A422" s="52"/>
      <c r="B422" s="50" t="s">
        <v>15</v>
      </c>
      <c r="C422" s="50"/>
      <c r="D422" s="50"/>
      <c r="E422" s="50"/>
      <c r="F422" s="52"/>
      <c r="G422" s="52"/>
      <c r="H422" s="225"/>
      <c r="I422" s="52"/>
      <c r="J422" s="52"/>
    </row>
    <row r="423" spans="1:10" ht="12">
      <c r="A423" s="52"/>
      <c r="B423" s="50" t="s">
        <v>16</v>
      </c>
      <c r="C423" s="50"/>
      <c r="D423" s="50"/>
      <c r="E423" s="50"/>
      <c r="F423" s="52"/>
      <c r="G423" s="52"/>
      <c r="H423" s="225"/>
      <c r="I423" s="52"/>
      <c r="J423" s="52"/>
    </row>
    <row r="424" spans="1:10" ht="12">
      <c r="A424" s="52"/>
      <c r="B424" s="50" t="s">
        <v>17</v>
      </c>
      <c r="C424" s="50"/>
      <c r="D424" s="50"/>
      <c r="E424" s="50"/>
      <c r="F424" s="52"/>
      <c r="G424" s="52"/>
      <c r="H424" s="225"/>
      <c r="I424" s="52"/>
      <c r="J424" s="52"/>
    </row>
    <row r="425" spans="1:10" ht="12">
      <c r="A425" s="52"/>
      <c r="B425" s="52"/>
      <c r="C425" s="52"/>
      <c r="D425" s="52"/>
      <c r="E425" s="52"/>
      <c r="F425" s="52"/>
      <c r="G425" s="52"/>
      <c r="H425" s="225"/>
      <c r="I425" s="52"/>
      <c r="J425" s="52"/>
    </row>
    <row r="426" spans="1:10" ht="12">
      <c r="A426" s="52"/>
      <c r="B426" s="52"/>
      <c r="C426" s="52"/>
      <c r="D426" s="52"/>
      <c r="E426" s="52"/>
      <c r="F426" s="52"/>
      <c r="G426" s="52"/>
      <c r="H426" s="225"/>
      <c r="I426" s="52"/>
      <c r="J426" s="52"/>
    </row>
    <row r="427" spans="1:10" ht="12">
      <c r="A427" s="52"/>
      <c r="B427" s="52"/>
      <c r="C427" s="52"/>
      <c r="D427" s="52"/>
      <c r="E427" s="52"/>
      <c r="F427" s="52"/>
      <c r="G427" s="52"/>
      <c r="H427" s="225"/>
      <c r="I427" s="52"/>
      <c r="J427" s="52"/>
    </row>
    <row r="428" spans="1:10" ht="13.5" thickBot="1">
      <c r="A428" s="52"/>
      <c r="B428" s="21" t="s">
        <v>678</v>
      </c>
      <c r="C428" s="52"/>
      <c r="D428" s="52"/>
      <c r="E428" s="52"/>
      <c r="F428" s="52"/>
      <c r="G428" s="52"/>
      <c r="H428" s="225"/>
      <c r="I428" s="52"/>
      <c r="J428" s="52"/>
    </row>
    <row r="429" spans="1:10" ht="57">
      <c r="A429" s="30" t="s">
        <v>0</v>
      </c>
      <c r="B429" s="31" t="s">
        <v>6</v>
      </c>
      <c r="C429" s="32" t="s">
        <v>7</v>
      </c>
      <c r="D429" s="32" t="s">
        <v>61</v>
      </c>
      <c r="E429" s="33" t="s">
        <v>1</v>
      </c>
      <c r="F429" s="34" t="s">
        <v>4</v>
      </c>
      <c r="G429" s="35" t="s">
        <v>3</v>
      </c>
      <c r="H429" s="36" t="s">
        <v>2</v>
      </c>
      <c r="I429" s="37" t="s">
        <v>8</v>
      </c>
      <c r="J429" s="46" t="s">
        <v>10</v>
      </c>
    </row>
    <row r="430" spans="1:10" ht="12">
      <c r="A430" s="186">
        <v>1</v>
      </c>
      <c r="B430" s="186">
        <v>2</v>
      </c>
      <c r="C430" s="186">
        <v>3</v>
      </c>
      <c r="D430" s="186">
        <v>4</v>
      </c>
      <c r="E430" s="186">
        <v>5</v>
      </c>
      <c r="F430" s="186">
        <v>6</v>
      </c>
      <c r="G430" s="187">
        <v>7</v>
      </c>
      <c r="H430" s="187">
        <v>8</v>
      </c>
      <c r="I430" s="186">
        <v>9</v>
      </c>
      <c r="J430" s="47">
        <v>10</v>
      </c>
    </row>
    <row r="431" spans="1:10" ht="115.5" customHeight="1">
      <c r="A431" s="25">
        <v>1</v>
      </c>
      <c r="B431" s="246" t="s">
        <v>529</v>
      </c>
      <c r="C431" s="44"/>
      <c r="D431" s="131">
        <v>100</v>
      </c>
      <c r="E431" s="132" t="s">
        <v>52</v>
      </c>
      <c r="F431" s="16"/>
      <c r="G431" s="6">
        <f aca="true" t="shared" si="14" ref="G431:G438">F431*D431</f>
        <v>0</v>
      </c>
      <c r="H431" s="170">
        <v>8</v>
      </c>
      <c r="I431" s="6">
        <f aca="true" t="shared" si="15" ref="I431:I438">G431*1.08</f>
        <v>0</v>
      </c>
      <c r="J431" s="43"/>
    </row>
    <row r="432" spans="1:10" ht="150.75" customHeight="1">
      <c r="A432" s="171">
        <f>A431+1</f>
        <v>2</v>
      </c>
      <c r="B432" s="246" t="s">
        <v>530</v>
      </c>
      <c r="C432" s="45"/>
      <c r="D432" s="131">
        <v>100</v>
      </c>
      <c r="E432" s="132" t="s">
        <v>52</v>
      </c>
      <c r="F432" s="16"/>
      <c r="G432" s="6">
        <f t="shared" si="14"/>
        <v>0</v>
      </c>
      <c r="H432" s="170">
        <v>8</v>
      </c>
      <c r="I432" s="6">
        <f t="shared" si="15"/>
        <v>0</v>
      </c>
      <c r="J432" s="43"/>
    </row>
    <row r="433" spans="1:10" ht="138" customHeight="1">
      <c r="A433" s="171">
        <v>3</v>
      </c>
      <c r="B433" s="265" t="s">
        <v>531</v>
      </c>
      <c r="C433" s="45"/>
      <c r="D433" s="131">
        <v>100</v>
      </c>
      <c r="E433" s="132" t="s">
        <v>52</v>
      </c>
      <c r="F433" s="16"/>
      <c r="G433" s="6">
        <f t="shared" si="14"/>
        <v>0</v>
      </c>
      <c r="H433" s="170"/>
      <c r="I433" s="6">
        <f t="shared" si="15"/>
        <v>0</v>
      </c>
      <c r="J433" s="43"/>
    </row>
    <row r="434" spans="1:10" ht="129.75" customHeight="1">
      <c r="A434" s="171">
        <v>4</v>
      </c>
      <c r="B434" s="265" t="s">
        <v>532</v>
      </c>
      <c r="C434" s="45"/>
      <c r="D434" s="131">
        <v>100</v>
      </c>
      <c r="E434" s="132" t="s">
        <v>52</v>
      </c>
      <c r="F434" s="16"/>
      <c r="G434" s="6">
        <f t="shared" si="14"/>
        <v>0</v>
      </c>
      <c r="H434" s="170"/>
      <c r="I434" s="6">
        <f t="shared" si="15"/>
        <v>0</v>
      </c>
      <c r="J434" s="43"/>
    </row>
    <row r="435" spans="1:10" ht="147" customHeight="1">
      <c r="A435" s="171">
        <v>5</v>
      </c>
      <c r="B435" s="244" t="s">
        <v>533</v>
      </c>
      <c r="C435" s="45"/>
      <c r="D435" s="266">
        <v>100</v>
      </c>
      <c r="E435" s="267" t="s">
        <v>52</v>
      </c>
      <c r="F435" s="268"/>
      <c r="G435" s="6">
        <f t="shared" si="14"/>
        <v>0</v>
      </c>
      <c r="H435" s="170"/>
      <c r="I435" s="6">
        <f>G435*1.08</f>
        <v>0</v>
      </c>
      <c r="J435" s="43"/>
    </row>
    <row r="436" spans="1:10" ht="137.25" customHeight="1">
      <c r="A436" s="171">
        <v>6</v>
      </c>
      <c r="B436" s="244" t="s">
        <v>534</v>
      </c>
      <c r="C436" s="45"/>
      <c r="D436" s="266">
        <v>100</v>
      </c>
      <c r="E436" s="267" t="s">
        <v>52</v>
      </c>
      <c r="F436" s="268"/>
      <c r="G436" s="6">
        <f t="shared" si="14"/>
        <v>0</v>
      </c>
      <c r="H436" s="170"/>
      <c r="I436" s="6">
        <f>G436*1.08</f>
        <v>0</v>
      </c>
      <c r="J436" s="43"/>
    </row>
    <row r="437" spans="1:10" ht="157.5" customHeight="1">
      <c r="A437" s="171">
        <v>7</v>
      </c>
      <c r="B437" s="244" t="s">
        <v>535</v>
      </c>
      <c r="C437" s="85"/>
      <c r="D437" s="266">
        <v>100</v>
      </c>
      <c r="E437" s="267" t="s">
        <v>52</v>
      </c>
      <c r="F437" s="268"/>
      <c r="G437" s="6">
        <f t="shared" si="14"/>
        <v>0</v>
      </c>
      <c r="H437" s="170">
        <v>8</v>
      </c>
      <c r="I437" s="6">
        <f t="shared" si="15"/>
        <v>0</v>
      </c>
      <c r="J437" s="234"/>
    </row>
    <row r="438" spans="1:10" ht="159.75" customHeight="1">
      <c r="A438" s="171">
        <v>8</v>
      </c>
      <c r="B438" s="244" t="s">
        <v>536</v>
      </c>
      <c r="C438" s="45"/>
      <c r="D438" s="266">
        <v>100</v>
      </c>
      <c r="E438" s="267" t="s">
        <v>52</v>
      </c>
      <c r="F438" s="268"/>
      <c r="G438" s="6">
        <f t="shared" si="14"/>
        <v>0</v>
      </c>
      <c r="H438" s="170">
        <v>8</v>
      </c>
      <c r="I438" s="6">
        <f t="shared" si="15"/>
        <v>0</v>
      </c>
      <c r="J438" s="234"/>
    </row>
    <row r="439" spans="1:10" ht="12.75" thickBot="1">
      <c r="A439" s="332" t="s">
        <v>5</v>
      </c>
      <c r="B439" s="332"/>
      <c r="C439" s="332"/>
      <c r="D439" s="332"/>
      <c r="E439" s="332"/>
      <c r="F439" s="332"/>
      <c r="G439" s="23">
        <f>SUM(G431:G438)</f>
        <v>0</v>
      </c>
      <c r="H439" s="38"/>
      <c r="I439" s="24">
        <f>SUM(I431:I438)</f>
        <v>0</v>
      </c>
      <c r="J439" s="43"/>
    </row>
    <row r="440" spans="1:10" ht="12">
      <c r="A440" s="52"/>
      <c r="B440" s="52" t="s">
        <v>437</v>
      </c>
      <c r="C440" s="52"/>
      <c r="D440" s="52"/>
      <c r="E440" s="52"/>
      <c r="F440" s="52"/>
      <c r="G440" s="52"/>
      <c r="H440" s="225"/>
      <c r="I440" s="52"/>
      <c r="J440" s="52"/>
    </row>
    <row r="441" spans="1:10" ht="12">
      <c r="A441" s="52"/>
      <c r="B441" s="52"/>
      <c r="C441" s="52"/>
      <c r="D441" s="52"/>
      <c r="E441" s="52"/>
      <c r="F441" s="52"/>
      <c r="G441" s="52"/>
      <c r="H441" s="225"/>
      <c r="I441" s="52"/>
      <c r="J441" s="52"/>
    </row>
    <row r="442" spans="1:10" ht="12">
      <c r="A442" s="52"/>
      <c r="B442" s="50" t="s">
        <v>15</v>
      </c>
      <c r="C442" s="50"/>
      <c r="D442" s="50"/>
      <c r="E442" s="50"/>
      <c r="F442" s="52"/>
      <c r="G442" s="52"/>
      <c r="H442" s="225"/>
      <c r="I442" s="52"/>
      <c r="J442" s="52"/>
    </row>
    <row r="443" spans="1:10" ht="12">
      <c r="A443" s="52"/>
      <c r="B443" s="50" t="s">
        <v>16</v>
      </c>
      <c r="C443" s="50"/>
      <c r="D443" s="50"/>
      <c r="E443" s="50"/>
      <c r="F443" s="52"/>
      <c r="G443" s="52"/>
      <c r="H443" s="225"/>
      <c r="I443" s="52"/>
      <c r="J443" s="52"/>
    </row>
    <row r="444" spans="1:10" ht="12">
      <c r="A444" s="52"/>
      <c r="B444" s="50" t="s">
        <v>17</v>
      </c>
      <c r="C444" s="50"/>
      <c r="D444" s="50"/>
      <c r="E444" s="50"/>
      <c r="F444" s="52"/>
      <c r="G444" s="52"/>
      <c r="H444" s="225"/>
      <c r="I444" s="52"/>
      <c r="J444" s="52"/>
    </row>
    <row r="445" spans="1:10" ht="12">
      <c r="A445" s="52"/>
      <c r="B445" s="52"/>
      <c r="C445" s="52"/>
      <c r="D445" s="52"/>
      <c r="E445" s="52"/>
      <c r="F445" s="52"/>
      <c r="G445" s="52"/>
      <c r="H445" s="225"/>
      <c r="I445" s="52"/>
      <c r="J445" s="52"/>
    </row>
    <row r="446" spans="1:10" ht="12">
      <c r="A446" s="52"/>
      <c r="B446" s="52"/>
      <c r="C446" s="52"/>
      <c r="D446" s="52"/>
      <c r="E446" s="52"/>
      <c r="F446" s="52"/>
      <c r="G446" s="52"/>
      <c r="H446" s="225"/>
      <c r="I446" s="52"/>
      <c r="J446" s="52"/>
    </row>
    <row r="447" spans="1:10" ht="13.5" thickBot="1">
      <c r="A447" s="52"/>
      <c r="B447" s="21" t="s">
        <v>679</v>
      </c>
      <c r="C447" s="52"/>
      <c r="D447" s="52"/>
      <c r="E447" s="52"/>
      <c r="F447" s="52"/>
      <c r="G447" s="52"/>
      <c r="H447" s="225"/>
      <c r="I447" s="52"/>
      <c r="J447" s="52"/>
    </row>
    <row r="448" spans="1:10" ht="57">
      <c r="A448" s="30" t="s">
        <v>0</v>
      </c>
      <c r="B448" s="31" t="s">
        <v>6</v>
      </c>
      <c r="C448" s="32" t="s">
        <v>7</v>
      </c>
      <c r="D448" s="32" t="s">
        <v>61</v>
      </c>
      <c r="E448" s="33" t="s">
        <v>1</v>
      </c>
      <c r="F448" s="34" t="s">
        <v>4</v>
      </c>
      <c r="G448" s="35" t="s">
        <v>3</v>
      </c>
      <c r="H448" s="36" t="s">
        <v>2</v>
      </c>
      <c r="I448" s="37" t="s">
        <v>8</v>
      </c>
      <c r="J448" s="46" t="s">
        <v>10</v>
      </c>
    </row>
    <row r="449" spans="1:10" ht="12">
      <c r="A449" s="186">
        <v>1</v>
      </c>
      <c r="B449" s="186">
        <v>2</v>
      </c>
      <c r="C449" s="186">
        <v>3</v>
      </c>
      <c r="D449" s="186">
        <v>4</v>
      </c>
      <c r="E449" s="186">
        <v>5</v>
      </c>
      <c r="F449" s="186">
        <v>6</v>
      </c>
      <c r="G449" s="187">
        <v>7</v>
      </c>
      <c r="H449" s="187">
        <v>8</v>
      </c>
      <c r="I449" s="186">
        <v>9</v>
      </c>
      <c r="J449" s="47">
        <v>10</v>
      </c>
    </row>
    <row r="450" spans="1:10" ht="128.25" customHeight="1">
      <c r="A450" s="25">
        <v>1</v>
      </c>
      <c r="B450" s="269" t="s">
        <v>537</v>
      </c>
      <c r="C450" s="44"/>
      <c r="D450" s="5">
        <v>100</v>
      </c>
      <c r="E450" s="5" t="s">
        <v>52</v>
      </c>
      <c r="F450" s="16"/>
      <c r="G450" s="6">
        <f aca="true" t="shared" si="16" ref="G450:G459">F450*D450</f>
        <v>0</v>
      </c>
      <c r="H450" s="170">
        <v>8</v>
      </c>
      <c r="I450" s="6">
        <f aca="true" t="shared" si="17" ref="I450:I459">G450*1.08</f>
        <v>0</v>
      </c>
      <c r="J450" s="43"/>
    </row>
    <row r="451" spans="1:10" ht="118.5" customHeight="1">
      <c r="A451" s="25">
        <v>2</v>
      </c>
      <c r="B451" s="270" t="s">
        <v>538</v>
      </c>
      <c r="C451" s="44"/>
      <c r="D451" s="5">
        <v>100</v>
      </c>
      <c r="E451" s="5" t="s">
        <v>52</v>
      </c>
      <c r="F451" s="16"/>
      <c r="G451" s="6">
        <f t="shared" si="16"/>
        <v>0</v>
      </c>
      <c r="H451" s="170">
        <v>8</v>
      </c>
      <c r="I451" s="6">
        <f t="shared" si="17"/>
        <v>0</v>
      </c>
      <c r="J451" s="43"/>
    </row>
    <row r="452" spans="1:10" ht="46.5" customHeight="1">
      <c r="A452" s="25">
        <v>3</v>
      </c>
      <c r="B452" s="270" t="s">
        <v>539</v>
      </c>
      <c r="C452" s="44"/>
      <c r="D452" s="5">
        <v>50</v>
      </c>
      <c r="E452" s="5" t="s">
        <v>52</v>
      </c>
      <c r="F452" s="16"/>
      <c r="G452" s="6">
        <f t="shared" si="16"/>
        <v>0</v>
      </c>
      <c r="H452" s="170">
        <v>8</v>
      </c>
      <c r="I452" s="6">
        <f t="shared" si="17"/>
        <v>0</v>
      </c>
      <c r="J452" s="43"/>
    </row>
    <row r="453" spans="1:10" ht="48">
      <c r="A453" s="25">
        <v>4</v>
      </c>
      <c r="B453" s="270" t="s">
        <v>540</v>
      </c>
      <c r="C453" s="44"/>
      <c r="D453" s="5">
        <v>100</v>
      </c>
      <c r="E453" s="5" t="s">
        <v>52</v>
      </c>
      <c r="F453" s="16"/>
      <c r="G453" s="6">
        <f t="shared" si="16"/>
        <v>0</v>
      </c>
      <c r="H453" s="170">
        <v>8</v>
      </c>
      <c r="I453" s="6">
        <f t="shared" si="17"/>
        <v>0</v>
      </c>
      <c r="J453" s="43"/>
    </row>
    <row r="454" spans="1:10" ht="75.75" customHeight="1">
      <c r="A454" s="25">
        <v>5</v>
      </c>
      <c r="B454" s="270" t="s">
        <v>541</v>
      </c>
      <c r="C454" s="44"/>
      <c r="D454" s="5">
        <v>100</v>
      </c>
      <c r="E454" s="5" t="s">
        <v>52</v>
      </c>
      <c r="F454" s="16"/>
      <c r="G454" s="6">
        <f t="shared" si="16"/>
        <v>0</v>
      </c>
      <c r="H454" s="170">
        <v>8</v>
      </c>
      <c r="I454" s="6">
        <f t="shared" si="17"/>
        <v>0</v>
      </c>
      <c r="J454" s="43"/>
    </row>
    <row r="455" spans="1:10" ht="33.75" customHeight="1">
      <c r="A455" s="25">
        <v>6</v>
      </c>
      <c r="B455" s="270" t="s">
        <v>542</v>
      </c>
      <c r="C455" s="44"/>
      <c r="D455" s="5">
        <v>100</v>
      </c>
      <c r="E455" s="5" t="s">
        <v>52</v>
      </c>
      <c r="F455" s="16"/>
      <c r="G455" s="6">
        <f t="shared" si="16"/>
        <v>0</v>
      </c>
      <c r="H455" s="170">
        <v>8</v>
      </c>
      <c r="I455" s="6">
        <f t="shared" si="17"/>
        <v>0</v>
      </c>
      <c r="J455" s="43"/>
    </row>
    <row r="456" spans="1:10" ht="31.5" customHeight="1">
      <c r="A456" s="171">
        <v>7</v>
      </c>
      <c r="B456" s="270" t="s">
        <v>543</v>
      </c>
      <c r="C456" s="45"/>
      <c r="D456" s="26">
        <v>100</v>
      </c>
      <c r="E456" s="26" t="s">
        <v>52</v>
      </c>
      <c r="F456" s="16"/>
      <c r="G456" s="6">
        <f t="shared" si="16"/>
        <v>0</v>
      </c>
      <c r="H456" s="170">
        <v>8</v>
      </c>
      <c r="I456" s="6">
        <f t="shared" si="17"/>
        <v>0</v>
      </c>
      <c r="J456" s="43"/>
    </row>
    <row r="457" spans="1:10" ht="51" customHeight="1">
      <c r="A457" s="171">
        <v>8</v>
      </c>
      <c r="B457" s="270" t="s">
        <v>544</v>
      </c>
      <c r="C457" s="85"/>
      <c r="D457" s="39">
        <v>100</v>
      </c>
      <c r="E457" s="27" t="s">
        <v>52</v>
      </c>
      <c r="F457" s="16"/>
      <c r="G457" s="6">
        <f t="shared" si="16"/>
        <v>0</v>
      </c>
      <c r="H457" s="170">
        <v>8</v>
      </c>
      <c r="I457" s="6">
        <f t="shared" si="17"/>
        <v>0</v>
      </c>
      <c r="J457" s="234"/>
    </row>
    <row r="458" spans="1:10" ht="45.75" customHeight="1">
      <c r="A458" s="171">
        <f>A457+1</f>
        <v>9</v>
      </c>
      <c r="B458" s="270" t="s">
        <v>545</v>
      </c>
      <c r="C458" s="45"/>
      <c r="D458" s="26">
        <v>100</v>
      </c>
      <c r="E458" s="26" t="s">
        <v>52</v>
      </c>
      <c r="F458" s="16"/>
      <c r="G458" s="6">
        <f t="shared" si="16"/>
        <v>0</v>
      </c>
      <c r="H458" s="170">
        <v>8</v>
      </c>
      <c r="I458" s="6">
        <f t="shared" si="17"/>
        <v>0</v>
      </c>
      <c r="J458" s="234"/>
    </row>
    <row r="459" spans="1:10" ht="51" customHeight="1">
      <c r="A459" s="171">
        <f>A458+1</f>
        <v>10</v>
      </c>
      <c r="B459" s="270" t="s">
        <v>546</v>
      </c>
      <c r="C459" s="85"/>
      <c r="D459" s="39">
        <v>100</v>
      </c>
      <c r="E459" s="27" t="s">
        <v>52</v>
      </c>
      <c r="F459" s="16"/>
      <c r="G459" s="6">
        <f t="shared" si="16"/>
        <v>0</v>
      </c>
      <c r="H459" s="170">
        <v>8</v>
      </c>
      <c r="I459" s="6">
        <f t="shared" si="17"/>
        <v>0</v>
      </c>
      <c r="J459" s="234"/>
    </row>
    <row r="460" spans="1:10" ht="12.75" thickBot="1">
      <c r="A460" s="332" t="s">
        <v>5</v>
      </c>
      <c r="B460" s="332"/>
      <c r="C460" s="332"/>
      <c r="D460" s="332"/>
      <c r="E460" s="332"/>
      <c r="F460" s="332"/>
      <c r="G460" s="23">
        <f>SUM(G450:G459)</f>
        <v>0</v>
      </c>
      <c r="H460" s="38"/>
      <c r="I460" s="24">
        <f>SUM(I450:I459)</f>
        <v>0</v>
      </c>
      <c r="J460" s="43"/>
    </row>
    <row r="461" spans="1:10" ht="12">
      <c r="A461" s="52"/>
      <c r="B461" s="52" t="s">
        <v>437</v>
      </c>
      <c r="C461" s="52"/>
      <c r="D461" s="52"/>
      <c r="E461" s="52"/>
      <c r="F461" s="52"/>
      <c r="G461" s="52"/>
      <c r="H461" s="225"/>
      <c r="I461" s="52"/>
      <c r="J461" s="52"/>
    </row>
    <row r="462" spans="1:10" ht="12">
      <c r="A462" s="52"/>
      <c r="B462" s="52"/>
      <c r="C462" s="52"/>
      <c r="D462" s="52"/>
      <c r="E462" s="52"/>
      <c r="F462" s="52"/>
      <c r="G462" s="52"/>
      <c r="H462" s="225"/>
      <c r="I462" s="52"/>
      <c r="J462" s="52"/>
    </row>
    <row r="463" spans="1:10" ht="12">
      <c r="A463" s="52"/>
      <c r="B463" s="50" t="s">
        <v>15</v>
      </c>
      <c r="C463" s="50"/>
      <c r="D463" s="50"/>
      <c r="E463" s="50"/>
      <c r="F463" s="52"/>
      <c r="G463" s="52"/>
      <c r="H463" s="225"/>
      <c r="I463" s="52"/>
      <c r="J463" s="52"/>
    </row>
    <row r="464" spans="1:10" ht="12">
      <c r="A464" s="52"/>
      <c r="B464" s="50" t="s">
        <v>16</v>
      </c>
      <c r="C464" s="50"/>
      <c r="D464" s="50"/>
      <c r="E464" s="50"/>
      <c r="F464" s="52"/>
      <c r="G464" s="52"/>
      <c r="H464" s="225"/>
      <c r="I464" s="52"/>
      <c r="J464" s="52"/>
    </row>
    <row r="465" spans="1:10" ht="12">
      <c r="A465" s="52"/>
      <c r="B465" s="50" t="s">
        <v>17</v>
      </c>
      <c r="C465" s="50"/>
      <c r="D465" s="50"/>
      <c r="E465" s="50"/>
      <c r="F465" s="52"/>
      <c r="G465" s="52"/>
      <c r="H465" s="225"/>
      <c r="I465" s="52"/>
      <c r="J465" s="52"/>
    </row>
    <row r="466" spans="1:10" ht="12">
      <c r="A466" s="52"/>
      <c r="B466" s="52"/>
      <c r="C466" s="52"/>
      <c r="D466" s="52"/>
      <c r="E466" s="52"/>
      <c r="F466" s="52"/>
      <c r="G466" s="52"/>
      <c r="H466" s="225"/>
      <c r="I466" s="52"/>
      <c r="J466" s="52"/>
    </row>
    <row r="467" spans="1:10" ht="12">
      <c r="A467" s="52"/>
      <c r="B467" s="52"/>
      <c r="C467" s="52"/>
      <c r="D467" s="52"/>
      <c r="E467" s="52"/>
      <c r="F467" s="52"/>
      <c r="G467" s="52"/>
      <c r="H467" s="225"/>
      <c r="I467" s="52"/>
      <c r="J467" s="52"/>
    </row>
    <row r="468" spans="1:10" ht="13.5" thickBot="1">
      <c r="A468" s="52"/>
      <c r="B468" s="21" t="s">
        <v>680</v>
      </c>
      <c r="C468" s="52"/>
      <c r="D468" s="52"/>
      <c r="E468" s="52"/>
      <c r="F468" s="52"/>
      <c r="G468" s="52"/>
      <c r="H468" s="225"/>
      <c r="I468" s="52"/>
      <c r="J468" s="52"/>
    </row>
    <row r="469" spans="1:10" ht="57">
      <c r="A469" s="30" t="s">
        <v>0</v>
      </c>
      <c r="B469" s="31" t="s">
        <v>6</v>
      </c>
      <c r="C469" s="32" t="s">
        <v>7</v>
      </c>
      <c r="D469" s="32" t="s">
        <v>61</v>
      </c>
      <c r="E469" s="33" t="s">
        <v>1</v>
      </c>
      <c r="F469" s="34" t="s">
        <v>4</v>
      </c>
      <c r="G469" s="35" t="s">
        <v>3</v>
      </c>
      <c r="H469" s="36" t="s">
        <v>2</v>
      </c>
      <c r="I469" s="37" t="s">
        <v>8</v>
      </c>
      <c r="J469" s="46" t="s">
        <v>10</v>
      </c>
    </row>
    <row r="470" spans="1:10" ht="12">
      <c r="A470" s="186">
        <v>1</v>
      </c>
      <c r="B470" s="186">
        <v>2</v>
      </c>
      <c r="C470" s="186">
        <v>3</v>
      </c>
      <c r="D470" s="186">
        <v>4</v>
      </c>
      <c r="E470" s="186">
        <v>5</v>
      </c>
      <c r="F470" s="186">
        <v>6</v>
      </c>
      <c r="G470" s="187">
        <v>7</v>
      </c>
      <c r="H470" s="187">
        <v>8</v>
      </c>
      <c r="I470" s="186">
        <v>9</v>
      </c>
      <c r="J470" s="47">
        <v>10</v>
      </c>
    </row>
    <row r="471" spans="1:10" ht="409.5" customHeight="1">
      <c r="A471" s="25">
        <v>1</v>
      </c>
      <c r="B471" s="271" t="s">
        <v>547</v>
      </c>
      <c r="C471" s="44"/>
      <c r="D471" s="272">
        <v>100</v>
      </c>
      <c r="E471" s="5" t="s">
        <v>52</v>
      </c>
      <c r="F471" s="273"/>
      <c r="G471" s="6">
        <f aca="true" t="shared" si="18" ref="G471:G494">F471*D471</f>
        <v>0</v>
      </c>
      <c r="H471" s="170">
        <v>8</v>
      </c>
      <c r="I471" s="6">
        <f aca="true" t="shared" si="19" ref="I471:I494">G471*1.08</f>
        <v>0</v>
      </c>
      <c r="J471" s="43"/>
    </row>
    <row r="472" spans="1:10" ht="334.5" customHeight="1">
      <c r="A472" s="25">
        <v>2</v>
      </c>
      <c r="B472" s="271" t="s">
        <v>548</v>
      </c>
      <c r="C472" s="44"/>
      <c r="D472" s="44">
        <v>100</v>
      </c>
      <c r="E472" s="5" t="s">
        <v>52</v>
      </c>
      <c r="F472" s="16"/>
      <c r="G472" s="6">
        <f t="shared" si="18"/>
        <v>0</v>
      </c>
      <c r="H472" s="170">
        <v>8</v>
      </c>
      <c r="I472" s="6">
        <f t="shared" si="19"/>
        <v>0</v>
      </c>
      <c r="J472" s="43"/>
    </row>
    <row r="473" spans="1:10" ht="174" customHeight="1">
      <c r="A473" s="25">
        <v>3</v>
      </c>
      <c r="B473" s="271" t="s">
        <v>549</v>
      </c>
      <c r="C473" s="44"/>
      <c r="D473" s="274">
        <v>100</v>
      </c>
      <c r="E473" s="5" t="s">
        <v>52</v>
      </c>
      <c r="F473" s="273"/>
      <c r="G473" s="6">
        <f t="shared" si="18"/>
        <v>0</v>
      </c>
      <c r="H473" s="170">
        <v>8</v>
      </c>
      <c r="I473" s="6">
        <f t="shared" si="19"/>
        <v>0</v>
      </c>
      <c r="J473" s="43"/>
    </row>
    <row r="474" spans="1:10" ht="146.25" customHeight="1">
      <c r="A474" s="275">
        <v>4</v>
      </c>
      <c r="B474" s="276" t="s">
        <v>550</v>
      </c>
      <c r="C474" s="44"/>
      <c r="D474" s="277">
        <v>100</v>
      </c>
      <c r="E474" s="278" t="s">
        <v>52</v>
      </c>
      <c r="F474" s="279"/>
      <c r="G474" s="280">
        <f t="shared" si="18"/>
        <v>0</v>
      </c>
      <c r="H474" s="281">
        <v>8</v>
      </c>
      <c r="I474" s="280">
        <f t="shared" si="19"/>
        <v>0</v>
      </c>
      <c r="J474" s="282"/>
    </row>
    <row r="475" spans="1:10" ht="129" customHeight="1">
      <c r="A475" s="25">
        <v>5</v>
      </c>
      <c r="B475" s="283" t="s">
        <v>551</v>
      </c>
      <c r="C475" s="44"/>
      <c r="D475" s="284">
        <v>100</v>
      </c>
      <c r="E475" s="227" t="s">
        <v>52</v>
      </c>
      <c r="F475" s="285"/>
      <c r="G475" s="6">
        <f t="shared" si="18"/>
        <v>0</v>
      </c>
      <c r="H475" s="170">
        <v>8</v>
      </c>
      <c r="I475" s="6">
        <f t="shared" si="19"/>
        <v>0</v>
      </c>
      <c r="J475" s="43"/>
    </row>
    <row r="476" spans="1:10" ht="115.5" customHeight="1">
      <c r="A476" s="25">
        <v>6</v>
      </c>
      <c r="B476" s="286" t="s">
        <v>552</v>
      </c>
      <c r="C476" s="44"/>
      <c r="D476" s="287">
        <v>100</v>
      </c>
      <c r="E476" s="5" t="s">
        <v>52</v>
      </c>
      <c r="F476" s="288"/>
      <c r="G476" s="6">
        <f t="shared" si="18"/>
        <v>0</v>
      </c>
      <c r="H476" s="170">
        <v>8</v>
      </c>
      <c r="I476" s="6">
        <f t="shared" si="19"/>
        <v>0</v>
      </c>
      <c r="J476" s="43"/>
    </row>
    <row r="477" spans="1:10" ht="291" customHeight="1">
      <c r="A477" s="25">
        <v>7</v>
      </c>
      <c r="B477" s="286" t="s">
        <v>553</v>
      </c>
      <c r="C477" s="44"/>
      <c r="D477" s="266">
        <v>2500</v>
      </c>
      <c r="E477" s="5" t="s">
        <v>52</v>
      </c>
      <c r="F477" s="288"/>
      <c r="G477" s="6">
        <f t="shared" si="18"/>
        <v>0</v>
      </c>
      <c r="H477" s="170">
        <v>8</v>
      </c>
      <c r="I477" s="6">
        <f t="shared" si="19"/>
        <v>0</v>
      </c>
      <c r="J477" s="43"/>
    </row>
    <row r="478" spans="1:10" ht="279" customHeight="1">
      <c r="A478" s="25">
        <v>8</v>
      </c>
      <c r="B478" s="289" t="s">
        <v>554</v>
      </c>
      <c r="C478" s="44"/>
      <c r="D478" s="274">
        <v>150</v>
      </c>
      <c r="E478" s="5" t="s">
        <v>52</v>
      </c>
      <c r="F478" s="273"/>
      <c r="G478" s="6">
        <f t="shared" si="18"/>
        <v>0</v>
      </c>
      <c r="H478" s="170">
        <v>8</v>
      </c>
      <c r="I478" s="6">
        <f t="shared" si="19"/>
        <v>0</v>
      </c>
      <c r="J478" s="43"/>
    </row>
    <row r="479" spans="1:10" ht="276.75" customHeight="1">
      <c r="A479" s="25">
        <v>9</v>
      </c>
      <c r="B479" s="271" t="s">
        <v>555</v>
      </c>
      <c r="C479" s="44"/>
      <c r="D479" s="274">
        <v>350</v>
      </c>
      <c r="E479" s="5" t="s">
        <v>52</v>
      </c>
      <c r="F479" s="273"/>
      <c r="G479" s="6">
        <f t="shared" si="18"/>
        <v>0</v>
      </c>
      <c r="H479" s="170">
        <v>8</v>
      </c>
      <c r="I479" s="6">
        <f t="shared" si="19"/>
        <v>0</v>
      </c>
      <c r="J479" s="43"/>
    </row>
    <row r="480" spans="1:10" ht="258.75" customHeight="1">
      <c r="A480" s="25">
        <v>10</v>
      </c>
      <c r="B480" s="289" t="s">
        <v>555</v>
      </c>
      <c r="C480" s="44"/>
      <c r="D480" s="274">
        <v>100</v>
      </c>
      <c r="E480" s="5" t="s">
        <v>52</v>
      </c>
      <c r="F480" s="273"/>
      <c r="G480" s="6">
        <f t="shared" si="18"/>
        <v>0</v>
      </c>
      <c r="H480" s="170">
        <v>8</v>
      </c>
      <c r="I480" s="6">
        <f t="shared" si="19"/>
        <v>0</v>
      </c>
      <c r="J480" s="43"/>
    </row>
    <row r="481" spans="1:10" ht="140.25" customHeight="1">
      <c r="A481" s="25">
        <v>11</v>
      </c>
      <c r="B481" s="289" t="s">
        <v>556</v>
      </c>
      <c r="C481" s="44"/>
      <c r="D481" s="274">
        <v>100</v>
      </c>
      <c r="E481" s="5" t="s">
        <v>52</v>
      </c>
      <c r="F481" s="273"/>
      <c r="G481" s="6">
        <f t="shared" si="18"/>
        <v>0</v>
      </c>
      <c r="H481" s="170">
        <v>8</v>
      </c>
      <c r="I481" s="6">
        <f t="shared" si="19"/>
        <v>0</v>
      </c>
      <c r="J481" s="43"/>
    </row>
    <row r="482" spans="1:10" ht="57" customHeight="1">
      <c r="A482" s="361">
        <v>12</v>
      </c>
      <c r="B482" s="271" t="s">
        <v>557</v>
      </c>
      <c r="C482" s="44"/>
      <c r="D482" s="364">
        <v>50</v>
      </c>
      <c r="E482" s="367" t="s">
        <v>52</v>
      </c>
      <c r="F482" s="370"/>
      <c r="G482" s="357">
        <f t="shared" si="18"/>
        <v>0</v>
      </c>
      <c r="H482" s="353">
        <v>8</v>
      </c>
      <c r="I482" s="344">
        <f t="shared" si="19"/>
        <v>0</v>
      </c>
      <c r="J482" s="43"/>
    </row>
    <row r="483" spans="1:10" ht="57" customHeight="1">
      <c r="A483" s="362"/>
      <c r="B483" s="271" t="s">
        <v>558</v>
      </c>
      <c r="C483" s="44"/>
      <c r="D483" s="365"/>
      <c r="E483" s="368"/>
      <c r="F483" s="371"/>
      <c r="G483" s="358"/>
      <c r="H483" s="360"/>
      <c r="I483" s="345"/>
      <c r="J483" s="43"/>
    </row>
    <row r="484" spans="1:10" ht="57" customHeight="1">
      <c r="A484" s="363"/>
      <c r="B484" s="271" t="s">
        <v>559</v>
      </c>
      <c r="C484" s="44"/>
      <c r="D484" s="366"/>
      <c r="E484" s="369"/>
      <c r="F484" s="371"/>
      <c r="G484" s="359"/>
      <c r="H484" s="354"/>
      <c r="I484" s="346"/>
      <c r="J484" s="43"/>
    </row>
    <row r="485" spans="1:10" ht="195.75" customHeight="1">
      <c r="A485" s="25">
        <v>13</v>
      </c>
      <c r="B485" s="271" t="s">
        <v>560</v>
      </c>
      <c r="C485" s="44"/>
      <c r="D485" s="274">
        <v>50</v>
      </c>
      <c r="E485" s="5" t="s">
        <v>52</v>
      </c>
      <c r="F485" s="273"/>
      <c r="G485" s="6">
        <f t="shared" si="18"/>
        <v>0</v>
      </c>
      <c r="H485" s="170">
        <v>8</v>
      </c>
      <c r="I485" s="6">
        <f t="shared" si="19"/>
        <v>0</v>
      </c>
      <c r="J485" s="43"/>
    </row>
    <row r="486" spans="1:10" ht="196.5" customHeight="1">
      <c r="A486" s="25">
        <v>14</v>
      </c>
      <c r="B486" s="271" t="s">
        <v>561</v>
      </c>
      <c r="C486" s="44"/>
      <c r="D486" s="274">
        <v>50</v>
      </c>
      <c r="E486" s="5" t="s">
        <v>52</v>
      </c>
      <c r="F486" s="273"/>
      <c r="G486" s="6">
        <f t="shared" si="18"/>
        <v>0</v>
      </c>
      <c r="H486" s="170">
        <v>8</v>
      </c>
      <c r="I486" s="6">
        <f t="shared" si="19"/>
        <v>0</v>
      </c>
      <c r="J486" s="43"/>
    </row>
    <row r="487" spans="1:10" ht="195" customHeight="1">
      <c r="A487" s="25">
        <v>15</v>
      </c>
      <c r="B487" s="271" t="s">
        <v>562</v>
      </c>
      <c r="C487" s="44"/>
      <c r="D487" s="274">
        <v>20</v>
      </c>
      <c r="E487" s="5" t="s">
        <v>52</v>
      </c>
      <c r="F487" s="273"/>
      <c r="G487" s="6">
        <f t="shared" si="18"/>
        <v>0</v>
      </c>
      <c r="H487" s="170">
        <v>8</v>
      </c>
      <c r="I487" s="6">
        <f t="shared" si="19"/>
        <v>0</v>
      </c>
      <c r="J487" s="43"/>
    </row>
    <row r="488" spans="1:10" ht="198.75" customHeight="1">
      <c r="A488" s="25">
        <v>16</v>
      </c>
      <c r="B488" s="271" t="s">
        <v>563</v>
      </c>
      <c r="C488" s="44"/>
      <c r="D488" s="274">
        <v>60</v>
      </c>
      <c r="E488" s="5" t="s">
        <v>52</v>
      </c>
      <c r="F488" s="273"/>
      <c r="G488" s="6">
        <f t="shared" si="18"/>
        <v>0</v>
      </c>
      <c r="H488" s="170">
        <v>8</v>
      </c>
      <c r="I488" s="6">
        <f t="shared" si="19"/>
        <v>0</v>
      </c>
      <c r="J488" s="43"/>
    </row>
    <row r="489" spans="1:10" ht="186" customHeight="1">
      <c r="A489" s="25">
        <v>17</v>
      </c>
      <c r="B489" s="271" t="s">
        <v>564</v>
      </c>
      <c r="C489" s="44"/>
      <c r="D489" s="274">
        <v>30</v>
      </c>
      <c r="E489" s="5" t="s">
        <v>52</v>
      </c>
      <c r="F489" s="273"/>
      <c r="G489" s="6">
        <f t="shared" si="18"/>
        <v>0</v>
      </c>
      <c r="H489" s="170">
        <v>8</v>
      </c>
      <c r="I489" s="6">
        <f t="shared" si="19"/>
        <v>0</v>
      </c>
      <c r="J489" s="43"/>
    </row>
    <row r="490" spans="1:10" ht="196.5" customHeight="1">
      <c r="A490" s="25">
        <v>18</v>
      </c>
      <c r="B490" s="290" t="s">
        <v>565</v>
      </c>
      <c r="C490" s="44"/>
      <c r="D490" s="272">
        <v>30</v>
      </c>
      <c r="E490" s="5" t="s">
        <v>52</v>
      </c>
      <c r="F490" s="273"/>
      <c r="G490" s="6">
        <f t="shared" si="18"/>
        <v>0</v>
      </c>
      <c r="H490" s="170">
        <v>8</v>
      </c>
      <c r="I490" s="6">
        <f t="shared" si="19"/>
        <v>0</v>
      </c>
      <c r="J490" s="43"/>
    </row>
    <row r="491" spans="1:10" ht="132" customHeight="1">
      <c r="A491" s="25">
        <v>19</v>
      </c>
      <c r="B491" s="291" t="s">
        <v>485</v>
      </c>
      <c r="C491" s="44"/>
      <c r="D491" s="272">
        <v>150</v>
      </c>
      <c r="E491" s="5" t="s">
        <v>52</v>
      </c>
      <c r="F491" s="273"/>
      <c r="G491" s="6">
        <f t="shared" si="18"/>
        <v>0</v>
      </c>
      <c r="H491" s="170">
        <v>8</v>
      </c>
      <c r="I491" s="6">
        <f t="shared" si="19"/>
        <v>0</v>
      </c>
      <c r="J491" s="43"/>
    </row>
    <row r="492" spans="1:10" ht="123" customHeight="1">
      <c r="A492" s="25">
        <v>20</v>
      </c>
      <c r="B492" s="291" t="s">
        <v>486</v>
      </c>
      <c r="C492" s="44"/>
      <c r="D492" s="272">
        <v>150</v>
      </c>
      <c r="E492" s="5" t="s">
        <v>52</v>
      </c>
      <c r="F492" s="273"/>
      <c r="G492" s="6">
        <f t="shared" si="18"/>
        <v>0</v>
      </c>
      <c r="H492" s="170"/>
      <c r="I492" s="6">
        <f t="shared" si="19"/>
        <v>0</v>
      </c>
      <c r="J492" s="43"/>
    </row>
    <row r="493" spans="1:10" ht="73.5" customHeight="1">
      <c r="A493" s="25">
        <v>21</v>
      </c>
      <c r="B493" s="292" t="s">
        <v>566</v>
      </c>
      <c r="C493" s="44"/>
      <c r="D493" s="272">
        <v>250</v>
      </c>
      <c r="E493" s="5" t="s">
        <v>52</v>
      </c>
      <c r="F493" s="273"/>
      <c r="G493" s="6">
        <f t="shared" si="18"/>
        <v>0</v>
      </c>
      <c r="H493" s="170"/>
      <c r="I493" s="6">
        <f t="shared" si="19"/>
        <v>0</v>
      </c>
      <c r="J493" s="43"/>
    </row>
    <row r="494" spans="1:10" ht="93.75" customHeight="1">
      <c r="A494" s="25">
        <v>22</v>
      </c>
      <c r="B494" s="292" t="s">
        <v>567</v>
      </c>
      <c r="C494" s="44"/>
      <c r="D494" s="272">
        <v>3000</v>
      </c>
      <c r="E494" s="5" t="s">
        <v>52</v>
      </c>
      <c r="F494" s="273"/>
      <c r="G494" s="6">
        <f t="shared" si="18"/>
        <v>0</v>
      </c>
      <c r="H494" s="170">
        <v>8</v>
      </c>
      <c r="I494" s="6">
        <f t="shared" si="19"/>
        <v>0</v>
      </c>
      <c r="J494" s="43"/>
    </row>
    <row r="495" spans="1:10" ht="12.75" thickBot="1">
      <c r="A495" s="332" t="s">
        <v>5</v>
      </c>
      <c r="B495" s="332"/>
      <c r="C495" s="332"/>
      <c r="D495" s="332"/>
      <c r="E495" s="332"/>
      <c r="F495" s="332"/>
      <c r="G495" s="23">
        <f>SUM(G471:G494)</f>
        <v>0</v>
      </c>
      <c r="H495" s="38"/>
      <c r="I495" s="24">
        <f>SUM(I471:I494)</f>
        <v>0</v>
      </c>
      <c r="J495" s="43"/>
    </row>
    <row r="496" spans="1:10" ht="12">
      <c r="A496" s="52"/>
      <c r="B496" s="52"/>
      <c r="C496" s="52"/>
      <c r="D496" s="52"/>
      <c r="E496" s="52"/>
      <c r="F496" s="52"/>
      <c r="G496" s="52"/>
      <c r="H496" s="225"/>
      <c r="I496" s="52"/>
      <c r="J496" s="52"/>
    </row>
    <row r="497" spans="1:10" ht="12">
      <c r="A497" s="52"/>
      <c r="B497" s="50" t="s">
        <v>15</v>
      </c>
      <c r="C497" s="50"/>
      <c r="D497" s="50"/>
      <c r="E497" s="50"/>
      <c r="F497" s="52"/>
      <c r="G497" s="52"/>
      <c r="H497" s="225"/>
      <c r="I497" s="52"/>
      <c r="J497" s="52"/>
    </row>
    <row r="498" spans="1:10" ht="12">
      <c r="A498" s="52"/>
      <c r="B498" s="50" t="s">
        <v>16</v>
      </c>
      <c r="C498" s="50"/>
      <c r="D498" s="50"/>
      <c r="E498" s="50"/>
      <c r="F498" s="52"/>
      <c r="G498" s="52"/>
      <c r="H498" s="225"/>
      <c r="I498" s="52"/>
      <c r="J498" s="52"/>
    </row>
    <row r="499" spans="1:10" ht="12">
      <c r="A499" s="52"/>
      <c r="B499" s="50" t="s">
        <v>17</v>
      </c>
      <c r="C499" s="50"/>
      <c r="D499" s="50"/>
      <c r="E499" s="50"/>
      <c r="F499" s="52"/>
      <c r="G499" s="52"/>
      <c r="H499" s="225"/>
      <c r="I499" s="52"/>
      <c r="J499" s="52"/>
    </row>
    <row r="500" spans="1:10" ht="12">
      <c r="A500" s="52"/>
      <c r="B500" s="52"/>
      <c r="C500" s="52"/>
      <c r="D500" s="52"/>
      <c r="E500" s="52"/>
      <c r="F500" s="52"/>
      <c r="G500" s="52"/>
      <c r="H500" s="225"/>
      <c r="I500" s="52"/>
      <c r="J500" s="52"/>
    </row>
    <row r="501" spans="1:10" ht="12">
      <c r="A501" s="52"/>
      <c r="B501" s="52"/>
      <c r="C501" s="52"/>
      <c r="D501" s="52"/>
      <c r="E501" s="52"/>
      <c r="F501" s="52"/>
      <c r="G501" s="52"/>
      <c r="H501" s="225"/>
      <c r="I501" s="52"/>
      <c r="J501" s="52"/>
    </row>
    <row r="502" spans="1:10" ht="13.5" thickBot="1">
      <c r="A502" s="52"/>
      <c r="B502" s="21" t="s">
        <v>681</v>
      </c>
      <c r="C502" s="52"/>
      <c r="D502" s="52"/>
      <c r="E502" s="52"/>
      <c r="F502" s="52"/>
      <c r="G502" s="52"/>
      <c r="H502" s="225"/>
      <c r="I502" s="52"/>
      <c r="J502" s="52"/>
    </row>
    <row r="503" spans="1:10" ht="57">
      <c r="A503" s="30" t="s">
        <v>0</v>
      </c>
      <c r="B503" s="31" t="s">
        <v>6</v>
      </c>
      <c r="C503" s="32" t="s">
        <v>7</v>
      </c>
      <c r="D503" s="32" t="s">
        <v>61</v>
      </c>
      <c r="E503" s="33" t="s">
        <v>1</v>
      </c>
      <c r="F503" s="34" t="s">
        <v>4</v>
      </c>
      <c r="G503" s="35" t="s">
        <v>3</v>
      </c>
      <c r="H503" s="36" t="s">
        <v>2</v>
      </c>
      <c r="I503" s="37" t="s">
        <v>8</v>
      </c>
      <c r="J503" s="46" t="s">
        <v>10</v>
      </c>
    </row>
    <row r="504" spans="1:10" ht="12">
      <c r="A504" s="186">
        <v>1</v>
      </c>
      <c r="B504" s="186">
        <v>2</v>
      </c>
      <c r="C504" s="186">
        <v>3</v>
      </c>
      <c r="D504" s="186">
        <v>4</v>
      </c>
      <c r="E504" s="186">
        <v>5</v>
      </c>
      <c r="F504" s="186">
        <v>6</v>
      </c>
      <c r="G504" s="187">
        <v>7</v>
      </c>
      <c r="H504" s="187">
        <v>8</v>
      </c>
      <c r="I504" s="186">
        <v>9</v>
      </c>
      <c r="J504" s="47">
        <v>10</v>
      </c>
    </row>
    <row r="505" spans="1:10" ht="34.5">
      <c r="A505" s="25">
        <v>1</v>
      </c>
      <c r="B505" s="169" t="s">
        <v>568</v>
      </c>
      <c r="C505" s="44"/>
      <c r="D505" s="293">
        <v>150</v>
      </c>
      <c r="E505" s="293" t="s">
        <v>52</v>
      </c>
      <c r="F505" s="16"/>
      <c r="G505" s="6">
        <f aca="true" t="shared" si="20" ref="G505:G516">F505*D505</f>
        <v>0</v>
      </c>
      <c r="H505" s="170">
        <v>8</v>
      </c>
      <c r="I505" s="6">
        <f aca="true" t="shared" si="21" ref="I505:I516">G505*1.08</f>
        <v>0</v>
      </c>
      <c r="J505" s="43"/>
    </row>
    <row r="506" spans="1:10" ht="57" customHeight="1">
      <c r="A506" s="25">
        <v>2</v>
      </c>
      <c r="B506" s="169" t="s">
        <v>569</v>
      </c>
      <c r="C506" s="44"/>
      <c r="D506" s="293">
        <v>150</v>
      </c>
      <c r="E506" s="293" t="s">
        <v>52</v>
      </c>
      <c r="F506" s="16"/>
      <c r="G506" s="6">
        <f t="shared" si="20"/>
        <v>0</v>
      </c>
      <c r="H506" s="170">
        <v>8</v>
      </c>
      <c r="I506" s="6">
        <f t="shared" si="21"/>
        <v>0</v>
      </c>
      <c r="J506" s="43"/>
    </row>
    <row r="507" spans="1:10" ht="54" customHeight="1">
      <c r="A507" s="25">
        <v>3</v>
      </c>
      <c r="B507" s="169" t="s">
        <v>570</v>
      </c>
      <c r="C507" s="44"/>
      <c r="D507" s="293">
        <v>150</v>
      </c>
      <c r="E507" s="293" t="s">
        <v>52</v>
      </c>
      <c r="F507" s="16"/>
      <c r="G507" s="6">
        <f t="shared" si="20"/>
        <v>0</v>
      </c>
      <c r="H507" s="170">
        <v>8</v>
      </c>
      <c r="I507" s="6">
        <f t="shared" si="21"/>
        <v>0</v>
      </c>
      <c r="J507" s="43"/>
    </row>
    <row r="508" spans="1:10" ht="57" customHeight="1">
      <c r="A508" s="25">
        <v>4</v>
      </c>
      <c r="B508" s="169" t="s">
        <v>571</v>
      </c>
      <c r="C508" s="44"/>
      <c r="D508" s="293">
        <v>150</v>
      </c>
      <c r="E508" s="293" t="s">
        <v>52</v>
      </c>
      <c r="F508" s="16"/>
      <c r="G508" s="6">
        <f t="shared" si="20"/>
        <v>0</v>
      </c>
      <c r="H508" s="170">
        <v>8</v>
      </c>
      <c r="I508" s="6">
        <f t="shared" si="21"/>
        <v>0</v>
      </c>
      <c r="J508" s="43"/>
    </row>
    <row r="509" spans="1:10" ht="57" customHeight="1">
      <c r="A509" s="25">
        <v>5</v>
      </c>
      <c r="B509" s="169" t="s">
        <v>572</v>
      </c>
      <c r="C509" s="44"/>
      <c r="D509" s="293">
        <v>30</v>
      </c>
      <c r="E509" s="293" t="s">
        <v>52</v>
      </c>
      <c r="F509" s="16"/>
      <c r="G509" s="6">
        <f t="shared" si="20"/>
        <v>0</v>
      </c>
      <c r="H509" s="170">
        <v>8</v>
      </c>
      <c r="I509" s="6">
        <f t="shared" si="21"/>
        <v>0</v>
      </c>
      <c r="J509" s="43"/>
    </row>
    <row r="510" spans="1:10" ht="45.75">
      <c r="A510" s="25">
        <v>6</v>
      </c>
      <c r="B510" s="169" t="s">
        <v>573</v>
      </c>
      <c r="C510" s="44"/>
      <c r="D510" s="293">
        <v>30</v>
      </c>
      <c r="E510" s="294" t="s">
        <v>35</v>
      </c>
      <c r="F510" s="16"/>
      <c r="G510" s="6">
        <f t="shared" si="20"/>
        <v>0</v>
      </c>
      <c r="H510" s="170">
        <v>8</v>
      </c>
      <c r="I510" s="6">
        <f t="shared" si="21"/>
        <v>0</v>
      </c>
      <c r="J510" s="43"/>
    </row>
    <row r="511" spans="1:10" ht="33.75" customHeight="1">
      <c r="A511" s="25">
        <v>7</v>
      </c>
      <c r="B511" s="169" t="s">
        <v>574</v>
      </c>
      <c r="C511" s="44"/>
      <c r="D511" s="293">
        <v>10</v>
      </c>
      <c r="E511" s="294" t="s">
        <v>35</v>
      </c>
      <c r="F511" s="16"/>
      <c r="G511" s="6">
        <f t="shared" si="20"/>
        <v>0</v>
      </c>
      <c r="H511" s="170">
        <v>8</v>
      </c>
      <c r="I511" s="6">
        <f t="shared" si="21"/>
        <v>0</v>
      </c>
      <c r="J511" s="43"/>
    </row>
    <row r="512" spans="1:10" ht="34.5" customHeight="1">
      <c r="A512" s="25">
        <v>8</v>
      </c>
      <c r="B512" s="169" t="s">
        <v>575</v>
      </c>
      <c r="C512" s="44"/>
      <c r="D512" s="293">
        <v>10</v>
      </c>
      <c r="E512" s="294" t="s">
        <v>35</v>
      </c>
      <c r="F512" s="16"/>
      <c r="G512" s="6">
        <f t="shared" si="20"/>
        <v>0</v>
      </c>
      <c r="H512" s="170">
        <v>8</v>
      </c>
      <c r="I512" s="6">
        <f t="shared" si="21"/>
        <v>0</v>
      </c>
      <c r="J512" s="43"/>
    </row>
    <row r="513" spans="1:10" ht="28.5" customHeight="1">
      <c r="A513" s="171">
        <v>9</v>
      </c>
      <c r="B513" s="183" t="s">
        <v>576</v>
      </c>
      <c r="C513" s="45"/>
      <c r="D513" s="293">
        <v>10</v>
      </c>
      <c r="E513" s="294" t="s">
        <v>35</v>
      </c>
      <c r="F513" s="16"/>
      <c r="G513" s="6">
        <f t="shared" si="20"/>
        <v>0</v>
      </c>
      <c r="H513" s="170">
        <v>8</v>
      </c>
      <c r="I513" s="6">
        <f t="shared" si="21"/>
        <v>0</v>
      </c>
      <c r="J513" s="43"/>
    </row>
    <row r="514" spans="1:10" ht="32.25" customHeight="1">
      <c r="A514" s="171">
        <v>10</v>
      </c>
      <c r="B514" s="183" t="s">
        <v>577</v>
      </c>
      <c r="C514" s="85"/>
      <c r="D514" s="295">
        <v>10</v>
      </c>
      <c r="E514" s="294" t="s">
        <v>35</v>
      </c>
      <c r="F514" s="16"/>
      <c r="G514" s="6">
        <f t="shared" si="20"/>
        <v>0</v>
      </c>
      <c r="H514" s="170">
        <v>8</v>
      </c>
      <c r="I514" s="6">
        <f t="shared" si="21"/>
        <v>0</v>
      </c>
      <c r="J514" s="234"/>
    </row>
    <row r="515" spans="1:10" ht="66" customHeight="1">
      <c r="A515" s="171">
        <v>11</v>
      </c>
      <c r="B515" s="183" t="s">
        <v>578</v>
      </c>
      <c r="C515" s="45"/>
      <c r="D515" s="293">
        <v>10</v>
      </c>
      <c r="E515" s="294" t="s">
        <v>35</v>
      </c>
      <c r="F515" s="16"/>
      <c r="G515" s="6">
        <f t="shared" si="20"/>
        <v>0</v>
      </c>
      <c r="H515" s="170">
        <v>8</v>
      </c>
      <c r="I515" s="6">
        <f t="shared" si="21"/>
        <v>0</v>
      </c>
      <c r="J515" s="234"/>
    </row>
    <row r="516" spans="1:10" ht="21" customHeight="1" thickBot="1">
      <c r="A516" s="171">
        <f>A515+1</f>
        <v>12</v>
      </c>
      <c r="B516" s="183" t="s">
        <v>579</v>
      </c>
      <c r="C516" s="85"/>
      <c r="D516" s="293">
        <v>10</v>
      </c>
      <c r="E516" s="296" t="s">
        <v>52</v>
      </c>
      <c r="F516" s="16"/>
      <c r="G516" s="6">
        <f t="shared" si="20"/>
        <v>0</v>
      </c>
      <c r="H516" s="170">
        <v>8</v>
      </c>
      <c r="I516" s="6">
        <f t="shared" si="21"/>
        <v>0</v>
      </c>
      <c r="J516" s="234"/>
    </row>
    <row r="517" spans="1:10" ht="12.75" thickBot="1">
      <c r="A517" s="332" t="s">
        <v>5</v>
      </c>
      <c r="B517" s="332"/>
      <c r="C517" s="332"/>
      <c r="D517" s="332"/>
      <c r="E517" s="332"/>
      <c r="F517" s="332"/>
      <c r="G517" s="23">
        <f>SUM(G505:G516)</f>
        <v>0</v>
      </c>
      <c r="H517" s="38"/>
      <c r="I517" s="24">
        <f>SUM(I505:I516)</f>
        <v>0</v>
      </c>
      <c r="J517" s="43"/>
    </row>
    <row r="518" spans="1:10" ht="12">
      <c r="A518" s="52"/>
      <c r="B518" s="52"/>
      <c r="C518" s="52"/>
      <c r="D518" s="52"/>
      <c r="E518" s="52"/>
      <c r="F518" s="52"/>
      <c r="G518" s="52"/>
      <c r="H518" s="225"/>
      <c r="I518" s="52"/>
      <c r="J518" s="52"/>
    </row>
    <row r="519" spans="1:10" ht="12">
      <c r="A519" s="52"/>
      <c r="B519" s="50" t="s">
        <v>15</v>
      </c>
      <c r="C519" s="50"/>
      <c r="D519" s="50"/>
      <c r="E519" s="50"/>
      <c r="F519" s="52"/>
      <c r="G519" s="52"/>
      <c r="H519" s="225"/>
      <c r="I519" s="52"/>
      <c r="J519" s="52"/>
    </row>
    <row r="520" spans="1:10" ht="12">
      <c r="A520" s="52"/>
      <c r="B520" s="50" t="s">
        <v>16</v>
      </c>
      <c r="C520" s="50"/>
      <c r="D520" s="50"/>
      <c r="E520" s="50"/>
      <c r="F520" s="52"/>
      <c r="G520" s="52"/>
      <c r="H520" s="225"/>
      <c r="I520" s="52"/>
      <c r="J520" s="52"/>
    </row>
    <row r="521" spans="1:10" ht="12">
      <c r="A521" s="52"/>
      <c r="B521" s="50" t="s">
        <v>17</v>
      </c>
      <c r="C521" s="50"/>
      <c r="D521" s="50"/>
      <c r="E521" s="50"/>
      <c r="F521" s="52"/>
      <c r="G521" s="52"/>
      <c r="H521" s="225"/>
      <c r="I521" s="52"/>
      <c r="J521" s="52"/>
    </row>
    <row r="522" spans="1:10" ht="12">
      <c r="A522" s="52"/>
      <c r="B522" s="52"/>
      <c r="C522" s="52"/>
      <c r="D522" s="52"/>
      <c r="E522" s="52"/>
      <c r="F522" s="52"/>
      <c r="G522" s="52"/>
      <c r="H522" s="225"/>
      <c r="I522" s="52"/>
      <c r="J522" s="52"/>
    </row>
    <row r="523" spans="1:10" ht="12">
      <c r="A523" s="52"/>
      <c r="B523" s="52"/>
      <c r="C523" s="52"/>
      <c r="D523" s="52"/>
      <c r="E523" s="52"/>
      <c r="F523" s="52"/>
      <c r="G523" s="52"/>
      <c r="H523" s="225"/>
      <c r="I523" s="52"/>
      <c r="J523" s="52"/>
    </row>
    <row r="524" spans="1:10" ht="13.5" thickBot="1">
      <c r="A524" s="52"/>
      <c r="B524" s="21" t="s">
        <v>682</v>
      </c>
      <c r="C524" s="52"/>
      <c r="D524" s="52"/>
      <c r="E524" s="52"/>
      <c r="F524" s="52"/>
      <c r="G524" s="52"/>
      <c r="H524" s="225"/>
      <c r="I524" s="52"/>
      <c r="J524" s="52"/>
    </row>
    <row r="525" spans="1:10" ht="57">
      <c r="A525" s="30" t="s">
        <v>0</v>
      </c>
      <c r="B525" s="31" t="s">
        <v>6</v>
      </c>
      <c r="C525" s="32" t="s">
        <v>7</v>
      </c>
      <c r="D525" s="32" t="s">
        <v>61</v>
      </c>
      <c r="E525" s="33" t="s">
        <v>1</v>
      </c>
      <c r="F525" s="34" t="s">
        <v>4</v>
      </c>
      <c r="G525" s="35" t="s">
        <v>3</v>
      </c>
      <c r="H525" s="36" t="s">
        <v>2</v>
      </c>
      <c r="I525" s="37" t="s">
        <v>8</v>
      </c>
      <c r="J525" s="46" t="s">
        <v>10</v>
      </c>
    </row>
    <row r="526" spans="1:10" ht="12">
      <c r="A526" s="186">
        <v>1</v>
      </c>
      <c r="B526" s="186">
        <v>2</v>
      </c>
      <c r="C526" s="186">
        <v>3</v>
      </c>
      <c r="D526" s="186">
        <v>4</v>
      </c>
      <c r="E526" s="186">
        <v>5</v>
      </c>
      <c r="F526" s="186">
        <v>6</v>
      </c>
      <c r="G526" s="187">
        <v>7</v>
      </c>
      <c r="H526" s="187">
        <v>8</v>
      </c>
      <c r="I526" s="186">
        <v>9</v>
      </c>
      <c r="J526" s="47">
        <v>10</v>
      </c>
    </row>
    <row r="527" spans="1:10" ht="43.5" customHeight="1">
      <c r="A527" s="25">
        <v>1</v>
      </c>
      <c r="B527" s="4" t="s">
        <v>580</v>
      </c>
      <c r="C527" s="44"/>
      <c r="D527" s="5">
        <v>30</v>
      </c>
      <c r="E527" s="5" t="s">
        <v>52</v>
      </c>
      <c r="F527" s="250"/>
      <c r="G527" s="6">
        <f>F527*D527</f>
        <v>0</v>
      </c>
      <c r="H527" s="170">
        <v>8</v>
      </c>
      <c r="I527" s="6">
        <f>G527*1.08</f>
        <v>0</v>
      </c>
      <c r="J527" s="43"/>
    </row>
    <row r="528" spans="1:10" ht="48" customHeight="1">
      <c r="A528" s="171">
        <f>A527+1</f>
        <v>2</v>
      </c>
      <c r="B528" s="22" t="s">
        <v>581</v>
      </c>
      <c r="C528" s="45"/>
      <c r="D528" s="26">
        <v>30</v>
      </c>
      <c r="E528" s="26" t="s">
        <v>52</v>
      </c>
      <c r="F528" s="250"/>
      <c r="G528" s="6">
        <f>F528*D528</f>
        <v>0</v>
      </c>
      <c r="H528" s="170">
        <v>8</v>
      </c>
      <c r="I528" s="6">
        <f>G528*1.08</f>
        <v>0</v>
      </c>
      <c r="J528" s="43"/>
    </row>
    <row r="529" spans="1:10" ht="12.75" thickBot="1">
      <c r="A529" s="332" t="s">
        <v>5</v>
      </c>
      <c r="B529" s="332"/>
      <c r="C529" s="332"/>
      <c r="D529" s="332"/>
      <c r="E529" s="332"/>
      <c r="F529" s="332"/>
      <c r="G529" s="23">
        <f>SUM(G527:G528)</f>
        <v>0</v>
      </c>
      <c r="H529" s="38"/>
      <c r="I529" s="24">
        <f>SUM(I527:I528)</f>
        <v>0</v>
      </c>
      <c r="J529" s="43"/>
    </row>
    <row r="530" spans="1:10" ht="12">
      <c r="A530" s="52"/>
      <c r="B530" s="52"/>
      <c r="C530" s="52"/>
      <c r="D530" s="52"/>
      <c r="E530" s="52"/>
      <c r="F530" s="52"/>
      <c r="G530" s="52"/>
      <c r="H530" s="225"/>
      <c r="I530" s="52"/>
      <c r="J530" s="52"/>
    </row>
    <row r="531" spans="1:10" ht="12">
      <c r="A531" s="52"/>
      <c r="B531" s="50" t="s">
        <v>15</v>
      </c>
      <c r="C531" s="50"/>
      <c r="D531" s="50"/>
      <c r="E531" s="50"/>
      <c r="F531" s="52"/>
      <c r="G531" s="52"/>
      <c r="H531" s="225"/>
      <c r="I531" s="52"/>
      <c r="J531" s="52"/>
    </row>
    <row r="532" spans="1:10" ht="12">
      <c r="A532" s="52"/>
      <c r="B532" s="50" t="s">
        <v>16</v>
      </c>
      <c r="C532" s="50"/>
      <c r="D532" s="50"/>
      <c r="E532" s="50"/>
      <c r="F532" s="52"/>
      <c r="G532" s="52"/>
      <c r="H532" s="225"/>
      <c r="I532" s="52"/>
      <c r="J532" s="52"/>
    </row>
    <row r="533" spans="1:10" ht="12">
      <c r="A533" s="52"/>
      <c r="B533" s="50" t="s">
        <v>17</v>
      </c>
      <c r="C533" s="50"/>
      <c r="D533" s="50"/>
      <c r="E533" s="50"/>
      <c r="F533" s="52"/>
      <c r="G533" s="52"/>
      <c r="H533" s="225"/>
      <c r="I533" s="52"/>
      <c r="J533" s="52"/>
    </row>
    <row r="534" spans="1:10" ht="12">
      <c r="A534" s="52"/>
      <c r="B534" s="52"/>
      <c r="C534" s="52"/>
      <c r="D534" s="52"/>
      <c r="E534" s="52"/>
      <c r="F534" s="52"/>
      <c r="G534" s="52"/>
      <c r="H534" s="225"/>
      <c r="I534" s="52"/>
      <c r="J534" s="52"/>
    </row>
    <row r="535" spans="1:10" ht="12">
      <c r="A535" s="52"/>
      <c r="B535" s="52"/>
      <c r="C535" s="52"/>
      <c r="D535" s="52"/>
      <c r="E535" s="52"/>
      <c r="F535" s="52"/>
      <c r="G535" s="52"/>
      <c r="H535" s="225"/>
      <c r="I535" s="52"/>
      <c r="J535" s="52"/>
    </row>
    <row r="536" spans="1:10" ht="13.5" thickBot="1">
      <c r="A536" s="52"/>
      <c r="B536" s="21" t="s">
        <v>683</v>
      </c>
      <c r="C536" s="52"/>
      <c r="D536" s="52"/>
      <c r="E536" s="52"/>
      <c r="F536" s="52"/>
      <c r="G536" s="52"/>
      <c r="H536" s="225"/>
      <c r="I536" s="52"/>
      <c r="J536" s="52"/>
    </row>
    <row r="537" spans="1:10" ht="57">
      <c r="A537" s="30" t="s">
        <v>0</v>
      </c>
      <c r="B537" s="31" t="s">
        <v>6</v>
      </c>
      <c r="C537" s="32" t="s">
        <v>7</v>
      </c>
      <c r="D537" s="32" t="s">
        <v>61</v>
      </c>
      <c r="E537" s="33" t="s">
        <v>1</v>
      </c>
      <c r="F537" s="34" t="s">
        <v>4</v>
      </c>
      <c r="G537" s="35" t="s">
        <v>3</v>
      </c>
      <c r="H537" s="36" t="s">
        <v>2</v>
      </c>
      <c r="I537" s="37" t="s">
        <v>8</v>
      </c>
      <c r="J537" s="46" t="s">
        <v>10</v>
      </c>
    </row>
    <row r="538" spans="1:10" ht="12">
      <c r="A538" s="186">
        <v>1</v>
      </c>
      <c r="B538" s="186">
        <v>2</v>
      </c>
      <c r="C538" s="186">
        <v>3</v>
      </c>
      <c r="D538" s="186">
        <v>4</v>
      </c>
      <c r="E538" s="186">
        <v>5</v>
      </c>
      <c r="F538" s="186">
        <v>6</v>
      </c>
      <c r="G538" s="187">
        <v>7</v>
      </c>
      <c r="H538" s="187">
        <v>8</v>
      </c>
      <c r="I538" s="186">
        <v>9</v>
      </c>
      <c r="J538" s="47">
        <v>10</v>
      </c>
    </row>
    <row r="539" spans="1:10" ht="36.75" customHeight="1">
      <c r="A539" s="25">
        <v>1</v>
      </c>
      <c r="B539" s="297" t="s">
        <v>582</v>
      </c>
      <c r="C539" s="298"/>
      <c r="D539" s="298">
        <v>1500</v>
      </c>
      <c r="E539" s="298" t="s">
        <v>52</v>
      </c>
      <c r="F539" s="299"/>
      <c r="G539" s="6">
        <f aca="true" t="shared" si="22" ref="G539:G566">F539*D539</f>
        <v>0</v>
      </c>
      <c r="H539" s="170">
        <v>8</v>
      </c>
      <c r="I539" s="6">
        <f aca="true" t="shared" si="23" ref="I539:I566">G539*1.08</f>
        <v>0</v>
      </c>
      <c r="J539" s="43"/>
    </row>
    <row r="540" spans="1:10" ht="18.75" customHeight="1">
      <c r="A540" s="25">
        <v>2</v>
      </c>
      <c r="B540" s="300" t="s">
        <v>583</v>
      </c>
      <c r="C540" s="298"/>
      <c r="D540" s="298">
        <v>6</v>
      </c>
      <c r="E540" s="298" t="s">
        <v>52</v>
      </c>
      <c r="F540" s="299"/>
      <c r="G540" s="6">
        <f t="shared" si="22"/>
        <v>0</v>
      </c>
      <c r="H540" s="170">
        <v>8</v>
      </c>
      <c r="I540" s="6">
        <f t="shared" si="23"/>
        <v>0</v>
      </c>
      <c r="J540" s="43"/>
    </row>
    <row r="541" spans="1:10" ht="31.5" customHeight="1">
      <c r="A541" s="25">
        <v>3</v>
      </c>
      <c r="B541" s="297" t="s">
        <v>584</v>
      </c>
      <c r="C541" s="298"/>
      <c r="D541" s="298">
        <v>2</v>
      </c>
      <c r="E541" s="298" t="s">
        <v>22</v>
      </c>
      <c r="F541" s="299"/>
      <c r="G541" s="6">
        <f t="shared" si="22"/>
        <v>0</v>
      </c>
      <c r="H541" s="170">
        <v>8</v>
      </c>
      <c r="I541" s="6">
        <f t="shared" si="23"/>
        <v>0</v>
      </c>
      <c r="J541" s="43"/>
    </row>
    <row r="542" spans="1:10" ht="43.5" customHeight="1">
      <c r="A542" s="25">
        <v>4</v>
      </c>
      <c r="B542" s="297" t="s">
        <v>585</v>
      </c>
      <c r="C542" s="298"/>
      <c r="D542" s="298">
        <v>60</v>
      </c>
      <c r="E542" s="298" t="s">
        <v>22</v>
      </c>
      <c r="F542" s="299"/>
      <c r="G542" s="6">
        <f t="shared" si="22"/>
        <v>0</v>
      </c>
      <c r="H542" s="170">
        <v>8</v>
      </c>
      <c r="I542" s="6">
        <f t="shared" si="23"/>
        <v>0</v>
      </c>
      <c r="J542" s="43"/>
    </row>
    <row r="543" spans="1:10" ht="27" customHeight="1">
      <c r="A543" s="25">
        <v>5</v>
      </c>
      <c r="B543" s="297" t="s">
        <v>586</v>
      </c>
      <c r="C543" s="298"/>
      <c r="D543" s="298">
        <v>2</v>
      </c>
      <c r="E543" s="298" t="s">
        <v>52</v>
      </c>
      <c r="F543" s="299"/>
      <c r="G543" s="6">
        <f t="shared" si="22"/>
        <v>0</v>
      </c>
      <c r="H543" s="170">
        <v>8</v>
      </c>
      <c r="I543" s="6">
        <f t="shared" si="23"/>
        <v>0</v>
      </c>
      <c r="J543" s="43"/>
    </row>
    <row r="544" spans="1:10" ht="26.25" customHeight="1">
      <c r="A544" s="25">
        <v>6</v>
      </c>
      <c r="B544" s="297" t="s">
        <v>587</v>
      </c>
      <c r="C544" s="298"/>
      <c r="D544" s="298">
        <v>300</v>
      </c>
      <c r="E544" s="298" t="s">
        <v>35</v>
      </c>
      <c r="F544" s="299"/>
      <c r="G544" s="6">
        <f t="shared" si="22"/>
        <v>0</v>
      </c>
      <c r="H544" s="170">
        <v>8</v>
      </c>
      <c r="I544" s="6">
        <f t="shared" si="23"/>
        <v>0</v>
      </c>
      <c r="J544" s="43"/>
    </row>
    <row r="545" spans="1:10" ht="79.5" customHeight="1">
      <c r="A545" s="25">
        <v>7</v>
      </c>
      <c r="B545" s="297" t="s">
        <v>588</v>
      </c>
      <c r="C545" s="298"/>
      <c r="D545" s="298">
        <v>100</v>
      </c>
      <c r="E545" s="298" t="s">
        <v>35</v>
      </c>
      <c r="F545" s="299"/>
      <c r="G545" s="6">
        <f t="shared" si="22"/>
        <v>0</v>
      </c>
      <c r="H545" s="170">
        <v>8</v>
      </c>
      <c r="I545" s="6">
        <f t="shared" si="23"/>
        <v>0</v>
      </c>
      <c r="J545" s="43"/>
    </row>
    <row r="546" spans="1:10" ht="69" customHeight="1">
      <c r="A546" s="25">
        <v>8</v>
      </c>
      <c r="B546" s="297" t="s">
        <v>589</v>
      </c>
      <c r="C546" s="298"/>
      <c r="D546" s="298">
        <v>100</v>
      </c>
      <c r="E546" s="298" t="s">
        <v>35</v>
      </c>
      <c r="F546" s="299"/>
      <c r="G546" s="6">
        <f t="shared" si="22"/>
        <v>0</v>
      </c>
      <c r="H546" s="170">
        <v>8</v>
      </c>
      <c r="I546" s="6">
        <f t="shared" si="23"/>
        <v>0</v>
      </c>
      <c r="J546" s="43"/>
    </row>
    <row r="547" spans="1:10" ht="33" customHeight="1">
      <c r="A547" s="25">
        <v>9</v>
      </c>
      <c r="B547" s="297" t="s">
        <v>590</v>
      </c>
      <c r="C547" s="298"/>
      <c r="D547" s="298">
        <v>100</v>
      </c>
      <c r="E547" s="298" t="s">
        <v>35</v>
      </c>
      <c r="F547" s="299"/>
      <c r="G547" s="6">
        <f t="shared" si="22"/>
        <v>0</v>
      </c>
      <c r="H547" s="170">
        <v>8</v>
      </c>
      <c r="I547" s="6">
        <f t="shared" si="23"/>
        <v>0</v>
      </c>
      <c r="J547" s="43"/>
    </row>
    <row r="548" spans="1:10" ht="27.75" customHeight="1">
      <c r="A548" s="25">
        <v>10</v>
      </c>
      <c r="B548" s="297" t="s">
        <v>591</v>
      </c>
      <c r="C548" s="298"/>
      <c r="D548" s="298">
        <v>100</v>
      </c>
      <c r="E548" s="298" t="s">
        <v>35</v>
      </c>
      <c r="F548" s="299"/>
      <c r="G548" s="6">
        <f t="shared" si="22"/>
        <v>0</v>
      </c>
      <c r="H548" s="170">
        <v>8</v>
      </c>
      <c r="I548" s="6">
        <f t="shared" si="23"/>
        <v>0</v>
      </c>
      <c r="J548" s="43"/>
    </row>
    <row r="549" spans="1:10" ht="36.75" customHeight="1">
      <c r="A549" s="275">
        <v>11</v>
      </c>
      <c r="B549" s="301" t="s">
        <v>592</v>
      </c>
      <c r="C549" s="302"/>
      <c r="D549" s="302">
        <v>100</v>
      </c>
      <c r="E549" s="302" t="s">
        <v>35</v>
      </c>
      <c r="F549" s="299"/>
      <c r="G549" s="280">
        <f t="shared" si="22"/>
        <v>0</v>
      </c>
      <c r="H549" s="281">
        <v>8</v>
      </c>
      <c r="I549" s="280">
        <f t="shared" si="23"/>
        <v>0</v>
      </c>
      <c r="J549" s="282"/>
    </row>
    <row r="550" spans="1:10" ht="27.75" customHeight="1">
      <c r="A550" s="25">
        <v>12</v>
      </c>
      <c r="B550" s="300" t="s">
        <v>593</v>
      </c>
      <c r="C550" s="298"/>
      <c r="D550" s="298">
        <v>6</v>
      </c>
      <c r="E550" s="298" t="s">
        <v>22</v>
      </c>
      <c r="F550" s="299"/>
      <c r="G550" s="6">
        <f t="shared" si="22"/>
        <v>0</v>
      </c>
      <c r="H550" s="170">
        <v>8</v>
      </c>
      <c r="I550" s="6">
        <f t="shared" si="23"/>
        <v>0</v>
      </c>
      <c r="J550" s="43"/>
    </row>
    <row r="551" spans="1:10" ht="154.5" customHeight="1">
      <c r="A551" s="25">
        <v>13</v>
      </c>
      <c r="B551" s="297" t="s">
        <v>520</v>
      </c>
      <c r="C551" s="297"/>
      <c r="D551" s="170">
        <v>36</v>
      </c>
      <c r="E551" s="298" t="s">
        <v>35</v>
      </c>
      <c r="F551" s="299"/>
      <c r="G551" s="6">
        <f t="shared" si="22"/>
        <v>0</v>
      </c>
      <c r="H551" s="170">
        <v>8</v>
      </c>
      <c r="I551" s="6">
        <f t="shared" si="23"/>
        <v>0</v>
      </c>
      <c r="J551" s="43"/>
    </row>
    <row r="552" spans="1:10" ht="133.5" customHeight="1">
      <c r="A552" s="25">
        <v>14</v>
      </c>
      <c r="B552" s="297" t="s">
        <v>521</v>
      </c>
      <c r="C552" s="170"/>
      <c r="D552" s="170">
        <v>10</v>
      </c>
      <c r="E552" s="298" t="s">
        <v>35</v>
      </c>
      <c r="F552" s="299"/>
      <c r="G552" s="6">
        <f t="shared" si="22"/>
        <v>0</v>
      </c>
      <c r="H552" s="170">
        <v>8</v>
      </c>
      <c r="I552" s="6">
        <f t="shared" si="23"/>
        <v>0</v>
      </c>
      <c r="J552" s="43"/>
    </row>
    <row r="553" spans="1:10" ht="91.5" customHeight="1">
      <c r="A553" s="25">
        <v>15</v>
      </c>
      <c r="B553" s="297" t="s">
        <v>522</v>
      </c>
      <c r="C553" s="170"/>
      <c r="D553" s="170">
        <v>75</v>
      </c>
      <c r="E553" s="298" t="s">
        <v>35</v>
      </c>
      <c r="F553" s="299"/>
      <c r="G553" s="6">
        <f t="shared" si="22"/>
        <v>0</v>
      </c>
      <c r="H553" s="170">
        <v>8</v>
      </c>
      <c r="I553" s="6">
        <f t="shared" si="23"/>
        <v>0</v>
      </c>
      <c r="J553" s="43"/>
    </row>
    <row r="554" spans="1:10" ht="69">
      <c r="A554" s="171">
        <v>16</v>
      </c>
      <c r="B554" s="297" t="s">
        <v>523</v>
      </c>
      <c r="C554" s="170"/>
      <c r="D554" s="170">
        <v>40</v>
      </c>
      <c r="E554" s="298" t="s">
        <v>35</v>
      </c>
      <c r="F554" s="299"/>
      <c r="G554" s="6">
        <f t="shared" si="22"/>
        <v>0</v>
      </c>
      <c r="H554" s="170">
        <v>8</v>
      </c>
      <c r="I554" s="6">
        <f t="shared" si="23"/>
        <v>0</v>
      </c>
      <c r="J554" s="43"/>
    </row>
    <row r="555" spans="1:10" ht="22.5">
      <c r="A555" s="171">
        <f>A554+1</f>
        <v>17</v>
      </c>
      <c r="B555" s="297" t="s">
        <v>594</v>
      </c>
      <c r="C555" s="170"/>
      <c r="D555" s="170">
        <v>30</v>
      </c>
      <c r="E555" s="298" t="s">
        <v>35</v>
      </c>
      <c r="F555" s="303"/>
      <c r="G555" s="6">
        <f t="shared" si="22"/>
        <v>0</v>
      </c>
      <c r="H555" s="170">
        <v>8</v>
      </c>
      <c r="I555" s="6">
        <f t="shared" si="23"/>
        <v>0</v>
      </c>
      <c r="J555" s="234"/>
    </row>
    <row r="556" spans="1:10" ht="172.5">
      <c r="A556" s="171">
        <f>A555+1</f>
        <v>18</v>
      </c>
      <c r="B556" s="22" t="s">
        <v>595</v>
      </c>
      <c r="C556" s="45"/>
      <c r="D556" s="26">
        <v>50</v>
      </c>
      <c r="E556" s="26" t="s">
        <v>52</v>
      </c>
      <c r="F556" s="303"/>
      <c r="G556" s="6">
        <f t="shared" si="22"/>
        <v>0</v>
      </c>
      <c r="H556" s="170">
        <v>8</v>
      </c>
      <c r="I556" s="6">
        <f t="shared" si="23"/>
        <v>0</v>
      </c>
      <c r="J556" s="234"/>
    </row>
    <row r="557" spans="1:10" ht="208.5" customHeight="1">
      <c r="A557" s="171">
        <f>A556+1</f>
        <v>19</v>
      </c>
      <c r="B557" s="304" t="s">
        <v>596</v>
      </c>
      <c r="C557" s="85"/>
      <c r="D557" s="39">
        <v>100</v>
      </c>
      <c r="E557" s="27" t="s">
        <v>52</v>
      </c>
      <c r="F557" s="303"/>
      <c r="G557" s="6">
        <f t="shared" si="22"/>
        <v>0</v>
      </c>
      <c r="H557" s="170">
        <v>8</v>
      </c>
      <c r="I557" s="6">
        <f t="shared" si="23"/>
        <v>0</v>
      </c>
      <c r="J557" s="234"/>
    </row>
    <row r="558" spans="1:10" ht="103.5">
      <c r="A558" s="171">
        <v>20</v>
      </c>
      <c r="B558" s="169" t="s">
        <v>597</v>
      </c>
      <c r="C558" s="85"/>
      <c r="D558" s="39">
        <v>100</v>
      </c>
      <c r="E558" s="27" t="s">
        <v>52</v>
      </c>
      <c r="F558" s="303"/>
      <c r="G558" s="6">
        <f t="shared" si="22"/>
        <v>0</v>
      </c>
      <c r="H558" s="170">
        <v>8</v>
      </c>
      <c r="I558" s="6">
        <f t="shared" si="23"/>
        <v>0</v>
      </c>
      <c r="J558" s="234"/>
    </row>
    <row r="559" spans="1:10" ht="90" customHeight="1">
      <c r="A559" s="171">
        <v>21</v>
      </c>
      <c r="B559" s="169" t="s">
        <v>598</v>
      </c>
      <c r="C559" s="85"/>
      <c r="D559" s="39">
        <v>16</v>
      </c>
      <c r="E559" s="27" t="s">
        <v>22</v>
      </c>
      <c r="F559" s="303"/>
      <c r="G559" s="6">
        <f t="shared" si="22"/>
        <v>0</v>
      </c>
      <c r="H559" s="170">
        <v>8</v>
      </c>
      <c r="I559" s="6">
        <f t="shared" si="23"/>
        <v>0</v>
      </c>
      <c r="J559" s="234"/>
    </row>
    <row r="560" spans="1:10" ht="70.5" customHeight="1">
      <c r="A560" s="171">
        <v>22</v>
      </c>
      <c r="B560" s="297" t="s">
        <v>599</v>
      </c>
      <c r="C560" s="170"/>
      <c r="D560" s="170">
        <v>19</v>
      </c>
      <c r="E560" s="298" t="s">
        <v>22</v>
      </c>
      <c r="F560" s="303"/>
      <c r="G560" s="6">
        <f t="shared" si="22"/>
        <v>0</v>
      </c>
      <c r="H560" s="170">
        <v>8</v>
      </c>
      <c r="I560" s="6">
        <f t="shared" si="23"/>
        <v>0</v>
      </c>
      <c r="J560" s="234"/>
    </row>
    <row r="561" spans="1:10" ht="94.5" customHeight="1">
      <c r="A561" s="171">
        <v>23</v>
      </c>
      <c r="B561" s="297" t="s">
        <v>600</v>
      </c>
      <c r="C561" s="170"/>
      <c r="D561" s="170">
        <v>19</v>
      </c>
      <c r="E561" s="298" t="s">
        <v>22</v>
      </c>
      <c r="F561" s="303"/>
      <c r="G561" s="6">
        <f t="shared" si="22"/>
        <v>0</v>
      </c>
      <c r="H561" s="170">
        <v>8</v>
      </c>
      <c r="I561" s="6">
        <f t="shared" si="23"/>
        <v>0</v>
      </c>
      <c r="J561" s="234"/>
    </row>
    <row r="562" spans="1:10" ht="96.75" customHeight="1">
      <c r="A562" s="171">
        <v>24</v>
      </c>
      <c r="B562" s="304" t="s">
        <v>601</v>
      </c>
      <c r="C562" s="85"/>
      <c r="D562" s="170">
        <v>19</v>
      </c>
      <c r="E562" s="298" t="s">
        <v>22</v>
      </c>
      <c r="F562" s="303"/>
      <c r="G562" s="6">
        <f t="shared" si="22"/>
        <v>0</v>
      </c>
      <c r="H562" s="170">
        <v>8</v>
      </c>
      <c r="I562" s="6">
        <f t="shared" si="23"/>
        <v>0</v>
      </c>
      <c r="J562" s="234"/>
    </row>
    <row r="563" spans="1:10" ht="100.5" customHeight="1">
      <c r="A563" s="171">
        <v>25</v>
      </c>
      <c r="B563" s="297" t="s">
        <v>602</v>
      </c>
      <c r="C563" s="85"/>
      <c r="D563" s="170">
        <v>19</v>
      </c>
      <c r="E563" s="298" t="s">
        <v>22</v>
      </c>
      <c r="F563" s="303"/>
      <c r="G563" s="6">
        <f t="shared" si="22"/>
        <v>0</v>
      </c>
      <c r="H563" s="170">
        <v>8</v>
      </c>
      <c r="I563" s="6">
        <f t="shared" si="23"/>
        <v>0</v>
      </c>
      <c r="J563" s="234"/>
    </row>
    <row r="564" spans="1:10" ht="55.5" customHeight="1">
      <c r="A564" s="171">
        <v>26</v>
      </c>
      <c r="B564" s="297" t="s">
        <v>603</v>
      </c>
      <c r="C564" s="170"/>
      <c r="D564" s="170">
        <v>10</v>
      </c>
      <c r="E564" s="298" t="s">
        <v>22</v>
      </c>
      <c r="F564" s="303"/>
      <c r="G564" s="6">
        <f t="shared" si="22"/>
        <v>0</v>
      </c>
      <c r="H564" s="170">
        <v>8</v>
      </c>
      <c r="I564" s="6">
        <f t="shared" si="23"/>
        <v>0</v>
      </c>
      <c r="J564" s="234"/>
    </row>
    <row r="565" spans="1:10" ht="51.75" customHeight="1">
      <c r="A565" s="171">
        <v>27</v>
      </c>
      <c r="B565" s="297" t="s">
        <v>604</v>
      </c>
      <c r="C565" s="170"/>
      <c r="D565" s="170">
        <v>50</v>
      </c>
      <c r="E565" s="298" t="s">
        <v>35</v>
      </c>
      <c r="F565" s="303"/>
      <c r="G565" s="6">
        <f t="shared" si="22"/>
        <v>0</v>
      </c>
      <c r="H565" s="170">
        <v>8</v>
      </c>
      <c r="I565" s="6">
        <f t="shared" si="23"/>
        <v>0</v>
      </c>
      <c r="J565" s="234"/>
    </row>
    <row r="566" spans="1:10" ht="66" customHeight="1">
      <c r="A566" s="171">
        <v>28</v>
      </c>
      <c r="B566" s="297" t="s">
        <v>605</v>
      </c>
      <c r="C566" s="170"/>
      <c r="D566" s="170">
        <v>50</v>
      </c>
      <c r="E566" s="298" t="s">
        <v>35</v>
      </c>
      <c r="F566" s="303"/>
      <c r="G566" s="6">
        <f t="shared" si="22"/>
        <v>0</v>
      </c>
      <c r="H566" s="170">
        <v>8</v>
      </c>
      <c r="I566" s="6">
        <f t="shared" si="23"/>
        <v>0</v>
      </c>
      <c r="J566" s="234"/>
    </row>
    <row r="567" spans="1:10" ht="12.75" thickBot="1">
      <c r="A567" s="332" t="s">
        <v>5</v>
      </c>
      <c r="B567" s="332"/>
      <c r="C567" s="332"/>
      <c r="D567" s="332"/>
      <c r="E567" s="332"/>
      <c r="F567" s="332"/>
      <c r="G567" s="23">
        <f>SUM(G539:G566)</f>
        <v>0</v>
      </c>
      <c r="H567" s="38"/>
      <c r="I567" s="24">
        <f>SUM(I539:I566)</f>
        <v>0</v>
      </c>
      <c r="J567" s="43"/>
    </row>
    <row r="568" spans="1:10" ht="12">
      <c r="A568" s="52"/>
      <c r="B568" s="52"/>
      <c r="C568" s="52"/>
      <c r="D568" s="52"/>
      <c r="E568" s="52"/>
      <c r="F568" s="52"/>
      <c r="G568" s="52"/>
      <c r="H568" s="225"/>
      <c r="I568" s="52"/>
      <c r="J568" s="52"/>
    </row>
    <row r="569" spans="1:10" ht="12">
      <c r="A569" s="52"/>
      <c r="B569" s="50" t="s">
        <v>15</v>
      </c>
      <c r="C569" s="50"/>
      <c r="D569" s="50"/>
      <c r="E569" s="50"/>
      <c r="F569" s="52"/>
      <c r="G569" s="52"/>
      <c r="H569" s="225"/>
      <c r="I569" s="52"/>
      <c r="J569" s="52"/>
    </row>
    <row r="570" spans="1:10" ht="12">
      <c r="A570" s="52"/>
      <c r="B570" s="50" t="s">
        <v>16</v>
      </c>
      <c r="C570" s="50"/>
      <c r="D570" s="50"/>
      <c r="E570" s="50"/>
      <c r="F570" s="52"/>
      <c r="G570" s="52"/>
      <c r="H570" s="225"/>
      <c r="I570" s="52"/>
      <c r="J570" s="52"/>
    </row>
    <row r="571" spans="1:10" ht="12">
      <c r="A571" s="52"/>
      <c r="B571" s="50" t="s">
        <v>17</v>
      </c>
      <c r="C571" s="50"/>
      <c r="D571" s="50"/>
      <c r="E571" s="50"/>
      <c r="F571" s="52"/>
      <c r="G571" s="52"/>
      <c r="H571" s="225"/>
      <c r="I571" s="52"/>
      <c r="J571" s="52"/>
    </row>
    <row r="572" spans="1:10" ht="12">
      <c r="A572" s="52"/>
      <c r="B572" s="52"/>
      <c r="C572" s="52"/>
      <c r="D572" s="52"/>
      <c r="E572" s="52"/>
      <c r="F572" s="52"/>
      <c r="G572" s="52"/>
      <c r="H572" s="225"/>
      <c r="I572" s="52"/>
      <c r="J572" s="52"/>
    </row>
    <row r="573" spans="1:10" ht="12">
      <c r="A573" s="52"/>
      <c r="B573" s="52"/>
      <c r="C573" s="52"/>
      <c r="D573" s="52"/>
      <c r="E573" s="52"/>
      <c r="F573" s="52"/>
      <c r="G573" s="52"/>
      <c r="H573" s="225"/>
      <c r="I573" s="52"/>
      <c r="J573" s="52"/>
    </row>
    <row r="574" spans="1:10" ht="13.5" thickBot="1">
      <c r="A574" s="52"/>
      <c r="B574" s="21" t="s">
        <v>684</v>
      </c>
      <c r="C574" s="52"/>
      <c r="D574" s="52"/>
      <c r="E574" s="52"/>
      <c r="F574" s="52"/>
      <c r="G574" s="52"/>
      <c r="H574" s="225"/>
      <c r="I574" s="52"/>
      <c r="J574" s="52"/>
    </row>
    <row r="575" spans="1:10" ht="57">
      <c r="A575" s="30" t="s">
        <v>0</v>
      </c>
      <c r="B575" s="31" t="s">
        <v>6</v>
      </c>
      <c r="C575" s="32" t="s">
        <v>7</v>
      </c>
      <c r="D575" s="32" t="s">
        <v>61</v>
      </c>
      <c r="E575" s="33" t="s">
        <v>1</v>
      </c>
      <c r="F575" s="34" t="s">
        <v>4</v>
      </c>
      <c r="G575" s="35" t="s">
        <v>3</v>
      </c>
      <c r="H575" s="36" t="s">
        <v>2</v>
      </c>
      <c r="I575" s="37" t="s">
        <v>8</v>
      </c>
      <c r="J575" s="224" t="s">
        <v>10</v>
      </c>
    </row>
    <row r="576" spans="1:10" ht="12">
      <c r="A576" s="186">
        <v>1</v>
      </c>
      <c r="B576" s="186">
        <v>2</v>
      </c>
      <c r="C576" s="186">
        <v>3</v>
      </c>
      <c r="D576" s="186">
        <v>4</v>
      </c>
      <c r="E576" s="186">
        <v>5</v>
      </c>
      <c r="F576" s="186">
        <v>6</v>
      </c>
      <c r="G576" s="187">
        <v>7</v>
      </c>
      <c r="H576" s="187">
        <v>8</v>
      </c>
      <c r="I576" s="186">
        <v>9</v>
      </c>
      <c r="J576" s="47">
        <v>10</v>
      </c>
    </row>
    <row r="577" spans="1:10" ht="55.5" customHeight="1">
      <c r="A577" s="25">
        <v>1</v>
      </c>
      <c r="B577" s="4" t="s">
        <v>606</v>
      </c>
      <c r="C577" s="44"/>
      <c r="D577" s="5">
        <v>2</v>
      </c>
      <c r="E577" s="5" t="s">
        <v>11</v>
      </c>
      <c r="F577" s="16"/>
      <c r="G577" s="6">
        <f aca="true" t="shared" si="24" ref="G577:G583">F577*D577</f>
        <v>0</v>
      </c>
      <c r="H577" s="170">
        <v>8</v>
      </c>
      <c r="I577" s="6">
        <f aca="true" t="shared" si="25" ref="I577:I583">G577*1.08</f>
        <v>0</v>
      </c>
      <c r="J577" s="43"/>
    </row>
    <row r="578" spans="1:10" ht="56.25" customHeight="1">
      <c r="A578" s="25">
        <v>2</v>
      </c>
      <c r="B578" s="4" t="s">
        <v>607</v>
      </c>
      <c r="C578" s="44"/>
      <c r="D578" s="5">
        <v>2</v>
      </c>
      <c r="E578" s="5" t="s">
        <v>11</v>
      </c>
      <c r="F578" s="16"/>
      <c r="G578" s="6">
        <f t="shared" si="24"/>
        <v>0</v>
      </c>
      <c r="H578" s="170">
        <v>8</v>
      </c>
      <c r="I578" s="6">
        <f t="shared" si="25"/>
        <v>0</v>
      </c>
      <c r="J578" s="43"/>
    </row>
    <row r="579" spans="1:10" ht="51" customHeight="1">
      <c r="A579" s="25">
        <v>3</v>
      </c>
      <c r="B579" s="4" t="s">
        <v>608</v>
      </c>
      <c r="C579" s="44"/>
      <c r="D579" s="5">
        <v>2</v>
      </c>
      <c r="E579" s="5" t="s">
        <v>11</v>
      </c>
      <c r="F579" s="16"/>
      <c r="G579" s="6">
        <f t="shared" si="24"/>
        <v>0</v>
      </c>
      <c r="H579" s="170">
        <v>8</v>
      </c>
      <c r="I579" s="6">
        <f t="shared" si="25"/>
        <v>0</v>
      </c>
      <c r="J579" s="43"/>
    </row>
    <row r="580" spans="1:10" ht="56.25" customHeight="1">
      <c r="A580" s="25">
        <v>4</v>
      </c>
      <c r="B580" s="4" t="s">
        <v>609</v>
      </c>
      <c r="C580" s="44"/>
      <c r="D580" s="5">
        <v>2</v>
      </c>
      <c r="E580" s="5" t="s">
        <v>11</v>
      </c>
      <c r="F580" s="16"/>
      <c r="G580" s="6">
        <f t="shared" si="24"/>
        <v>0</v>
      </c>
      <c r="H580" s="170">
        <v>8</v>
      </c>
      <c r="I580" s="6">
        <f t="shared" si="25"/>
        <v>0</v>
      </c>
      <c r="J580" s="43"/>
    </row>
    <row r="581" spans="1:10" ht="36.75" customHeight="1">
      <c r="A581" s="25">
        <v>5</v>
      </c>
      <c r="B581" s="4" t="s">
        <v>610</v>
      </c>
      <c r="C581" s="44"/>
      <c r="D581" s="5">
        <v>2</v>
      </c>
      <c r="E581" s="5" t="s">
        <v>11</v>
      </c>
      <c r="F581" s="16"/>
      <c r="G581" s="6">
        <f t="shared" si="24"/>
        <v>0</v>
      </c>
      <c r="H581" s="170">
        <v>8</v>
      </c>
      <c r="I581" s="6">
        <f t="shared" si="25"/>
        <v>0</v>
      </c>
      <c r="J581" s="43"/>
    </row>
    <row r="582" spans="1:10" ht="36" customHeight="1">
      <c r="A582" s="25">
        <v>6</v>
      </c>
      <c r="B582" s="4" t="s">
        <v>611</v>
      </c>
      <c r="C582" s="44"/>
      <c r="D582" s="5">
        <v>2</v>
      </c>
      <c r="E582" s="5" t="s">
        <v>11</v>
      </c>
      <c r="F582" s="16"/>
      <c r="G582" s="6">
        <f t="shared" si="24"/>
        <v>0</v>
      </c>
      <c r="H582" s="170">
        <v>8</v>
      </c>
      <c r="I582" s="6">
        <f t="shared" si="25"/>
        <v>0</v>
      </c>
      <c r="J582" s="43"/>
    </row>
    <row r="583" spans="1:10" ht="21" customHeight="1">
      <c r="A583" s="25">
        <v>7</v>
      </c>
      <c r="B583" s="4" t="s">
        <v>612</v>
      </c>
      <c r="C583" s="44"/>
      <c r="D583" s="5">
        <v>2</v>
      </c>
      <c r="E583" s="5" t="s">
        <v>11</v>
      </c>
      <c r="F583" s="16"/>
      <c r="G583" s="6">
        <f t="shared" si="24"/>
        <v>0</v>
      </c>
      <c r="H583" s="170">
        <v>8</v>
      </c>
      <c r="I583" s="6">
        <f t="shared" si="25"/>
        <v>0</v>
      </c>
      <c r="J583" s="43"/>
    </row>
    <row r="584" spans="1:10" ht="12.75" thickBot="1">
      <c r="A584" s="332" t="s">
        <v>5</v>
      </c>
      <c r="B584" s="332"/>
      <c r="C584" s="332"/>
      <c r="D584" s="332"/>
      <c r="E584" s="332"/>
      <c r="F584" s="332"/>
      <c r="G584" s="23">
        <f>SUM(G577:G583)</f>
        <v>0</v>
      </c>
      <c r="H584" s="38"/>
      <c r="I584" s="24">
        <f>SUM(I577:I583)</f>
        <v>0</v>
      </c>
      <c r="J584" s="43"/>
    </row>
    <row r="585" spans="1:10" ht="12">
      <c r="A585" s="52"/>
      <c r="B585" s="52"/>
      <c r="C585" s="52"/>
      <c r="D585" s="52"/>
      <c r="E585" s="52"/>
      <c r="F585" s="52"/>
      <c r="G585" s="52"/>
      <c r="H585" s="225"/>
      <c r="I585" s="52"/>
      <c r="J585" s="52"/>
    </row>
    <row r="586" spans="1:10" ht="12">
      <c r="A586" s="52"/>
      <c r="B586" s="50" t="s">
        <v>15</v>
      </c>
      <c r="C586" s="50"/>
      <c r="D586" s="50"/>
      <c r="E586" s="50"/>
      <c r="F586" s="52"/>
      <c r="G586" s="52"/>
      <c r="H586" s="225"/>
      <c r="I586" s="52"/>
      <c r="J586" s="52"/>
    </row>
    <row r="587" spans="1:10" ht="12">
      <c r="A587" s="52"/>
      <c r="B587" s="50" t="s">
        <v>16</v>
      </c>
      <c r="C587" s="50"/>
      <c r="D587" s="50"/>
      <c r="E587" s="50"/>
      <c r="F587" s="52"/>
      <c r="G587" s="52"/>
      <c r="H587" s="225"/>
      <c r="I587" s="52"/>
      <c r="J587" s="52"/>
    </row>
    <row r="588" spans="1:10" ht="12">
      <c r="A588" s="52"/>
      <c r="B588" s="50" t="s">
        <v>17</v>
      </c>
      <c r="C588" s="50"/>
      <c r="D588" s="50"/>
      <c r="E588" s="50"/>
      <c r="F588" s="52"/>
      <c r="G588" s="52"/>
      <c r="H588" s="225"/>
      <c r="I588" s="52"/>
      <c r="J588" s="52"/>
    </row>
    <row r="589" spans="1:10" ht="12">
      <c r="A589" s="52"/>
      <c r="B589" s="52"/>
      <c r="C589" s="52"/>
      <c r="D589" s="52"/>
      <c r="E589" s="52"/>
      <c r="F589" s="52"/>
      <c r="G589" s="52"/>
      <c r="H589" s="225"/>
      <c r="I589" s="52"/>
      <c r="J589" s="52"/>
    </row>
    <row r="590" spans="1:10" ht="12">
      <c r="A590" s="52"/>
      <c r="B590" s="52"/>
      <c r="C590" s="52"/>
      <c r="D590" s="52"/>
      <c r="E590" s="52"/>
      <c r="F590" s="52"/>
      <c r="G590" s="52"/>
      <c r="H590" s="225"/>
      <c r="I590" s="52"/>
      <c r="J590" s="52"/>
    </row>
    <row r="591" spans="1:10" ht="13.5" thickBot="1">
      <c r="A591" s="52"/>
      <c r="B591" s="21" t="s">
        <v>685</v>
      </c>
      <c r="C591" s="52"/>
      <c r="D591" s="52"/>
      <c r="E591" s="52"/>
      <c r="F591" s="52"/>
      <c r="G591" s="52"/>
      <c r="H591" s="225"/>
      <c r="I591" s="52"/>
      <c r="J591" s="52"/>
    </row>
    <row r="592" spans="1:10" ht="57">
      <c r="A592" s="30" t="s">
        <v>0</v>
      </c>
      <c r="B592" s="31" t="s">
        <v>6</v>
      </c>
      <c r="C592" s="32" t="s">
        <v>7</v>
      </c>
      <c r="D592" s="32" t="s">
        <v>61</v>
      </c>
      <c r="E592" s="33" t="s">
        <v>1</v>
      </c>
      <c r="F592" s="34" t="s">
        <v>4</v>
      </c>
      <c r="G592" s="35" t="s">
        <v>3</v>
      </c>
      <c r="H592" s="36" t="s">
        <v>2</v>
      </c>
      <c r="I592" s="37" t="s">
        <v>8</v>
      </c>
      <c r="J592" s="224" t="s">
        <v>10</v>
      </c>
    </row>
    <row r="593" spans="1:10" ht="12">
      <c r="A593" s="186">
        <v>1</v>
      </c>
      <c r="B593" s="186">
        <v>2</v>
      </c>
      <c r="C593" s="186">
        <v>3</v>
      </c>
      <c r="D593" s="186">
        <v>4</v>
      </c>
      <c r="E593" s="186">
        <v>5</v>
      </c>
      <c r="F593" s="186">
        <v>6</v>
      </c>
      <c r="G593" s="187">
        <v>7</v>
      </c>
      <c r="H593" s="187">
        <v>8</v>
      </c>
      <c r="I593" s="186">
        <v>9</v>
      </c>
      <c r="J593" s="47">
        <v>10</v>
      </c>
    </row>
    <row r="594" spans="1:10" ht="122.25" customHeight="1">
      <c r="A594" s="25">
        <v>1</v>
      </c>
      <c r="B594" s="4" t="s">
        <v>613</v>
      </c>
      <c r="C594" s="44"/>
      <c r="D594" s="5">
        <v>100</v>
      </c>
      <c r="E594" s="5" t="s">
        <v>52</v>
      </c>
      <c r="F594" s="16"/>
      <c r="G594" s="6">
        <f aca="true" t="shared" si="26" ref="G594:G611">F594*D594</f>
        <v>0</v>
      </c>
      <c r="H594" s="170">
        <v>8</v>
      </c>
      <c r="I594" s="6">
        <f aca="true" t="shared" si="27" ref="I594:I611">G594*1.08</f>
        <v>0</v>
      </c>
      <c r="J594" s="43"/>
    </row>
    <row r="595" spans="1:10" ht="131.25" customHeight="1">
      <c r="A595" s="25">
        <v>2</v>
      </c>
      <c r="B595" s="4" t="s">
        <v>614</v>
      </c>
      <c r="C595" s="44"/>
      <c r="D595" s="5">
        <v>100</v>
      </c>
      <c r="E595" s="5" t="s">
        <v>52</v>
      </c>
      <c r="F595" s="16"/>
      <c r="G595" s="6">
        <f t="shared" si="26"/>
        <v>0</v>
      </c>
      <c r="H595" s="170">
        <v>8</v>
      </c>
      <c r="I595" s="6">
        <f t="shared" si="27"/>
        <v>0</v>
      </c>
      <c r="J595" s="43"/>
    </row>
    <row r="596" spans="1:10" ht="133.5" customHeight="1">
      <c r="A596" s="25">
        <v>3</v>
      </c>
      <c r="B596" s="4" t="s">
        <v>615</v>
      </c>
      <c r="C596" s="44"/>
      <c r="D596" s="5">
        <v>100</v>
      </c>
      <c r="E596" s="5" t="s">
        <v>52</v>
      </c>
      <c r="F596" s="16"/>
      <c r="G596" s="6">
        <f t="shared" si="26"/>
        <v>0</v>
      </c>
      <c r="H596" s="170">
        <v>8</v>
      </c>
      <c r="I596" s="6">
        <f t="shared" si="27"/>
        <v>0</v>
      </c>
      <c r="J596" s="43"/>
    </row>
    <row r="597" spans="1:10" ht="80.25">
      <c r="A597" s="25">
        <v>4</v>
      </c>
      <c r="B597" s="4" t="s">
        <v>616</v>
      </c>
      <c r="C597" s="44"/>
      <c r="D597" s="5">
        <v>20</v>
      </c>
      <c r="E597" s="5" t="s">
        <v>52</v>
      </c>
      <c r="F597" s="16"/>
      <c r="G597" s="6">
        <f t="shared" si="26"/>
        <v>0</v>
      </c>
      <c r="H597" s="170">
        <v>8</v>
      </c>
      <c r="I597" s="6">
        <f t="shared" si="27"/>
        <v>0</v>
      </c>
      <c r="J597" s="43"/>
    </row>
    <row r="598" spans="1:10" ht="45.75">
      <c r="A598" s="25">
        <v>5</v>
      </c>
      <c r="B598" s="4" t="s">
        <v>617</v>
      </c>
      <c r="C598" s="44"/>
      <c r="D598" s="5">
        <v>20</v>
      </c>
      <c r="E598" s="5" t="s">
        <v>52</v>
      </c>
      <c r="F598" s="16"/>
      <c r="G598" s="6">
        <f t="shared" si="26"/>
        <v>0</v>
      </c>
      <c r="H598" s="170">
        <v>8</v>
      </c>
      <c r="I598" s="6">
        <f t="shared" si="27"/>
        <v>0</v>
      </c>
      <c r="J598" s="43"/>
    </row>
    <row r="599" spans="1:10" ht="149.25">
      <c r="A599" s="25">
        <v>6</v>
      </c>
      <c r="B599" s="305" t="s">
        <v>618</v>
      </c>
      <c r="C599" s="5"/>
      <c r="D599" s="5">
        <v>50</v>
      </c>
      <c r="E599" s="5" t="s">
        <v>52</v>
      </c>
      <c r="F599" s="16"/>
      <c r="G599" s="6">
        <f t="shared" si="26"/>
        <v>0</v>
      </c>
      <c r="H599" s="170">
        <v>8</v>
      </c>
      <c r="I599" s="6">
        <f t="shared" si="27"/>
        <v>0</v>
      </c>
      <c r="J599" s="43"/>
    </row>
    <row r="600" spans="1:10" ht="114.75">
      <c r="A600" s="25">
        <v>7</v>
      </c>
      <c r="B600" s="305" t="s">
        <v>619</v>
      </c>
      <c r="C600" s="5"/>
      <c r="D600" s="5">
        <v>500</v>
      </c>
      <c r="E600" s="5" t="s">
        <v>52</v>
      </c>
      <c r="F600" s="16"/>
      <c r="G600" s="6">
        <f t="shared" si="26"/>
        <v>0</v>
      </c>
      <c r="H600" s="170">
        <v>8</v>
      </c>
      <c r="I600" s="6">
        <f t="shared" si="27"/>
        <v>0</v>
      </c>
      <c r="J600" s="43"/>
    </row>
    <row r="601" spans="1:10" ht="57">
      <c r="A601" s="25">
        <v>8</v>
      </c>
      <c r="B601" s="305" t="s">
        <v>620</v>
      </c>
      <c r="C601" s="5"/>
      <c r="D601" s="5">
        <v>25</v>
      </c>
      <c r="E601" s="5" t="s">
        <v>52</v>
      </c>
      <c r="F601" s="16"/>
      <c r="G601" s="6">
        <f t="shared" si="26"/>
        <v>0</v>
      </c>
      <c r="H601" s="170">
        <v>8</v>
      </c>
      <c r="I601" s="6">
        <f t="shared" si="27"/>
        <v>0</v>
      </c>
      <c r="J601" s="43"/>
    </row>
    <row r="602" spans="1:10" ht="51.75" customHeight="1">
      <c r="A602" s="25">
        <v>9</v>
      </c>
      <c r="B602" s="305" t="s">
        <v>621</v>
      </c>
      <c r="C602" s="5"/>
      <c r="D602" s="5">
        <v>50</v>
      </c>
      <c r="E602" s="5" t="s">
        <v>52</v>
      </c>
      <c r="F602" s="16"/>
      <c r="G602" s="6">
        <f t="shared" si="26"/>
        <v>0</v>
      </c>
      <c r="H602" s="170">
        <v>8</v>
      </c>
      <c r="I602" s="6">
        <f t="shared" si="27"/>
        <v>0</v>
      </c>
      <c r="J602" s="43"/>
    </row>
    <row r="603" spans="1:10" ht="111.75" customHeight="1">
      <c r="A603" s="25">
        <v>10</v>
      </c>
      <c r="B603" s="305" t="s">
        <v>622</v>
      </c>
      <c r="C603" s="5"/>
      <c r="D603" s="5">
        <v>100</v>
      </c>
      <c r="E603" s="5" t="s">
        <v>52</v>
      </c>
      <c r="F603" s="16"/>
      <c r="G603" s="6">
        <f t="shared" si="26"/>
        <v>0</v>
      </c>
      <c r="H603" s="170">
        <v>8</v>
      </c>
      <c r="I603" s="6">
        <f t="shared" si="27"/>
        <v>0</v>
      </c>
      <c r="J603" s="43"/>
    </row>
    <row r="604" spans="1:10" ht="84.75" customHeight="1">
      <c r="A604" s="355">
        <v>11</v>
      </c>
      <c r="B604" s="301" t="s">
        <v>416</v>
      </c>
      <c r="C604" s="44"/>
      <c r="D604" s="338">
        <v>150</v>
      </c>
      <c r="E604" s="338" t="s">
        <v>52</v>
      </c>
      <c r="F604" s="341"/>
      <c r="G604" s="344">
        <f t="shared" si="26"/>
        <v>0</v>
      </c>
      <c r="H604" s="353">
        <v>8</v>
      </c>
      <c r="I604" s="344">
        <f t="shared" si="27"/>
        <v>0</v>
      </c>
      <c r="J604" s="43"/>
    </row>
    <row r="605" spans="1:10" ht="80.25" customHeight="1">
      <c r="A605" s="356"/>
      <c r="B605" s="301" t="s">
        <v>417</v>
      </c>
      <c r="C605" s="44"/>
      <c r="D605" s="340"/>
      <c r="E605" s="340"/>
      <c r="F605" s="343"/>
      <c r="G605" s="346"/>
      <c r="H605" s="354"/>
      <c r="I605" s="346"/>
      <c r="J605" s="43"/>
    </row>
    <row r="606" spans="1:10" ht="162" customHeight="1">
      <c r="A606" s="25">
        <v>12</v>
      </c>
      <c r="B606" s="301" t="s">
        <v>623</v>
      </c>
      <c r="C606" s="267"/>
      <c r="D606" s="267">
        <v>500</v>
      </c>
      <c r="E606" s="278" t="s">
        <v>52</v>
      </c>
      <c r="F606" s="250"/>
      <c r="G606" s="6">
        <f t="shared" si="26"/>
        <v>0</v>
      </c>
      <c r="H606" s="170">
        <v>8</v>
      </c>
      <c r="I606" s="6">
        <f t="shared" si="27"/>
        <v>0</v>
      </c>
      <c r="J606" s="43"/>
    </row>
    <row r="607" spans="1:10" ht="141" customHeight="1">
      <c r="A607" s="355">
        <v>13</v>
      </c>
      <c r="B607" s="301" t="s">
        <v>624</v>
      </c>
      <c r="C607" s="44"/>
      <c r="D607" s="338">
        <v>500</v>
      </c>
      <c r="E607" s="338" t="s">
        <v>52</v>
      </c>
      <c r="F607" s="341"/>
      <c r="G607" s="344">
        <f t="shared" si="26"/>
        <v>0</v>
      </c>
      <c r="H607" s="353">
        <v>8</v>
      </c>
      <c r="I607" s="344">
        <f t="shared" si="27"/>
        <v>0</v>
      </c>
      <c r="J607" s="43"/>
    </row>
    <row r="608" spans="1:10" ht="135.75" customHeight="1">
      <c r="A608" s="356"/>
      <c r="B608" s="301" t="s">
        <v>625</v>
      </c>
      <c r="C608" s="44"/>
      <c r="D608" s="340"/>
      <c r="E608" s="340"/>
      <c r="F608" s="343"/>
      <c r="G608" s="346"/>
      <c r="H608" s="354"/>
      <c r="I608" s="346"/>
      <c r="J608" s="43"/>
    </row>
    <row r="609" spans="1:10" ht="84.75" customHeight="1">
      <c r="A609" s="25">
        <v>14</v>
      </c>
      <c r="B609" s="301" t="s">
        <v>626</v>
      </c>
      <c r="C609" s="267"/>
      <c r="D609" s="267">
        <v>120</v>
      </c>
      <c r="E609" s="278" t="s">
        <v>52</v>
      </c>
      <c r="F609" s="250"/>
      <c r="G609" s="6">
        <f t="shared" si="26"/>
        <v>0</v>
      </c>
      <c r="H609" s="170">
        <v>8</v>
      </c>
      <c r="I609" s="6">
        <f t="shared" si="27"/>
        <v>0</v>
      </c>
      <c r="J609" s="43"/>
    </row>
    <row r="610" spans="1:10" ht="106.5" customHeight="1">
      <c r="A610" s="25">
        <v>15</v>
      </c>
      <c r="B610" s="301" t="s">
        <v>627</v>
      </c>
      <c r="C610" s="306"/>
      <c r="D610" s="306">
        <v>100</v>
      </c>
      <c r="E610" s="307" t="s">
        <v>52</v>
      </c>
      <c r="F610" s="250"/>
      <c r="G610" s="6">
        <f t="shared" si="26"/>
        <v>0</v>
      </c>
      <c r="H610" s="170">
        <v>8</v>
      </c>
      <c r="I610" s="6">
        <f t="shared" si="27"/>
        <v>0</v>
      </c>
      <c r="J610" s="43"/>
    </row>
    <row r="611" spans="1:10" ht="80.25" customHeight="1">
      <c r="A611" s="25">
        <v>16</v>
      </c>
      <c r="B611" s="305" t="s">
        <v>628</v>
      </c>
      <c r="C611" s="5"/>
      <c r="D611" s="5">
        <v>100</v>
      </c>
      <c r="E611" s="5" t="s">
        <v>52</v>
      </c>
      <c r="F611" s="16"/>
      <c r="G611" s="6">
        <f t="shared" si="26"/>
        <v>0</v>
      </c>
      <c r="H611" s="170">
        <v>8</v>
      </c>
      <c r="I611" s="6">
        <f t="shared" si="27"/>
        <v>0</v>
      </c>
      <c r="J611" s="43"/>
    </row>
    <row r="612" spans="1:10" ht="12.75" thickBot="1">
      <c r="A612" s="332" t="s">
        <v>5</v>
      </c>
      <c r="B612" s="332"/>
      <c r="C612" s="332"/>
      <c r="D612" s="332"/>
      <c r="E612" s="332"/>
      <c r="F612" s="332"/>
      <c r="G612" s="23">
        <f>SUM(G594:G611)</f>
        <v>0</v>
      </c>
      <c r="H612" s="38"/>
      <c r="I612" s="24">
        <f>SUM(I594:I611)</f>
        <v>0</v>
      </c>
      <c r="J612" s="43"/>
    </row>
    <row r="613" spans="1:10" ht="12">
      <c r="A613" s="52"/>
      <c r="B613" s="52"/>
      <c r="C613" s="52"/>
      <c r="D613" s="52"/>
      <c r="E613" s="52"/>
      <c r="F613" s="52"/>
      <c r="G613" s="52"/>
      <c r="H613" s="225"/>
      <c r="I613" s="52"/>
      <c r="J613" s="52"/>
    </row>
    <row r="614" spans="1:10" ht="12">
      <c r="A614" s="52"/>
      <c r="B614" s="50" t="s">
        <v>15</v>
      </c>
      <c r="C614" s="50"/>
      <c r="D614" s="50"/>
      <c r="E614" s="50"/>
      <c r="F614" s="52"/>
      <c r="G614" s="52"/>
      <c r="H614" s="225"/>
      <c r="I614" s="52"/>
      <c r="J614" s="52"/>
    </row>
    <row r="615" spans="1:10" ht="12">
      <c r="A615" s="52"/>
      <c r="B615" s="50" t="s">
        <v>16</v>
      </c>
      <c r="C615" s="50"/>
      <c r="D615" s="50"/>
      <c r="E615" s="50"/>
      <c r="F615" s="52"/>
      <c r="G615" s="52"/>
      <c r="H615" s="225"/>
      <c r="I615" s="52"/>
      <c r="J615" s="52"/>
    </row>
    <row r="616" spans="1:10" ht="12">
      <c r="A616" s="52"/>
      <c r="B616" s="50" t="s">
        <v>17</v>
      </c>
      <c r="C616" s="50"/>
      <c r="D616" s="50"/>
      <c r="E616" s="50"/>
      <c r="F616" s="52"/>
      <c r="G616" s="52"/>
      <c r="H616" s="225"/>
      <c r="I616" s="52"/>
      <c r="J616" s="52"/>
    </row>
    <row r="617" spans="1:10" ht="12">
      <c r="A617" s="52"/>
      <c r="B617" s="52"/>
      <c r="C617" s="52"/>
      <c r="D617" s="52"/>
      <c r="E617" s="52"/>
      <c r="F617" s="52"/>
      <c r="G617" s="52"/>
      <c r="H617" s="225"/>
      <c r="I617" s="52"/>
      <c r="J617" s="52"/>
    </row>
    <row r="618" spans="1:10" ht="12">
      <c r="A618" s="52"/>
      <c r="B618" s="52"/>
      <c r="C618" s="52"/>
      <c r="D618" s="52"/>
      <c r="E618" s="52"/>
      <c r="F618" s="52"/>
      <c r="G618" s="52"/>
      <c r="H618" s="225"/>
      <c r="I618" s="52"/>
      <c r="J618" s="52"/>
    </row>
    <row r="619" spans="1:10" ht="13.5" thickBot="1">
      <c r="A619" s="52"/>
      <c r="B619" s="21" t="s">
        <v>686</v>
      </c>
      <c r="C619" s="52"/>
      <c r="D619" s="52"/>
      <c r="E619" s="52"/>
      <c r="F619" s="52"/>
      <c r="G619" s="52"/>
      <c r="H619" s="225"/>
      <c r="I619" s="52"/>
      <c r="J619" s="52"/>
    </row>
    <row r="620" spans="1:10" ht="57">
      <c r="A620" s="30" t="s">
        <v>0</v>
      </c>
      <c r="B620" s="31" t="s">
        <v>6</v>
      </c>
      <c r="C620" s="32" t="s">
        <v>7</v>
      </c>
      <c r="D620" s="32" t="s">
        <v>61</v>
      </c>
      <c r="E620" s="33" t="s">
        <v>1</v>
      </c>
      <c r="F620" s="34" t="s">
        <v>4</v>
      </c>
      <c r="G620" s="35" t="s">
        <v>3</v>
      </c>
      <c r="H620" s="36" t="s">
        <v>2</v>
      </c>
      <c r="I620" s="37" t="s">
        <v>8</v>
      </c>
      <c r="J620" s="46" t="s">
        <v>10</v>
      </c>
    </row>
    <row r="621" spans="1:10" ht="12">
      <c r="A621" s="186">
        <v>1</v>
      </c>
      <c r="B621" s="186">
        <v>2</v>
      </c>
      <c r="C621" s="186">
        <v>3</v>
      </c>
      <c r="D621" s="186">
        <v>4</v>
      </c>
      <c r="E621" s="186">
        <v>5</v>
      </c>
      <c r="F621" s="186">
        <v>6</v>
      </c>
      <c r="G621" s="187">
        <v>7</v>
      </c>
      <c r="H621" s="187">
        <v>8</v>
      </c>
      <c r="I621" s="186">
        <v>9</v>
      </c>
      <c r="J621" s="47">
        <v>10</v>
      </c>
    </row>
    <row r="622" spans="1:10" ht="96.75" customHeight="1">
      <c r="A622" s="301">
        <v>1</v>
      </c>
      <c r="B622" s="301" t="s">
        <v>629</v>
      </c>
      <c r="C622" s="301"/>
      <c r="D622" s="267">
        <v>25</v>
      </c>
      <c r="E622" s="267" t="s">
        <v>52</v>
      </c>
      <c r="F622" s="308"/>
      <c r="G622" s="6">
        <f aca="true" t="shared" si="28" ref="G622:G638">F622*D622</f>
        <v>0</v>
      </c>
      <c r="H622" s="267">
        <v>8</v>
      </c>
      <c r="I622" s="6">
        <f aca="true" t="shared" si="29" ref="I622:I638">G622*1.08</f>
        <v>0</v>
      </c>
      <c r="J622" s="43"/>
    </row>
    <row r="623" spans="1:10" ht="96" customHeight="1">
      <c r="A623" s="301">
        <v>2</v>
      </c>
      <c r="B623" s="301" t="s">
        <v>630</v>
      </c>
      <c r="C623" s="301"/>
      <c r="D623" s="267">
        <v>25</v>
      </c>
      <c r="E623" s="267" t="s">
        <v>52</v>
      </c>
      <c r="F623" s="308"/>
      <c r="G623" s="6">
        <f t="shared" si="28"/>
        <v>0</v>
      </c>
      <c r="H623" s="267">
        <v>8</v>
      </c>
      <c r="I623" s="6">
        <f t="shared" si="29"/>
        <v>0</v>
      </c>
      <c r="J623" s="43"/>
    </row>
    <row r="624" spans="1:10" ht="93.75" customHeight="1">
      <c r="A624" s="301">
        <v>3</v>
      </c>
      <c r="B624" s="301" t="s">
        <v>631</v>
      </c>
      <c r="C624" s="301"/>
      <c r="D624" s="267">
        <v>25</v>
      </c>
      <c r="E624" s="267" t="s">
        <v>52</v>
      </c>
      <c r="F624" s="308"/>
      <c r="G624" s="6">
        <f t="shared" si="28"/>
        <v>0</v>
      </c>
      <c r="H624" s="267">
        <v>8</v>
      </c>
      <c r="I624" s="6">
        <f t="shared" si="29"/>
        <v>0</v>
      </c>
      <c r="J624" s="43"/>
    </row>
    <row r="625" spans="1:10" ht="96" customHeight="1">
      <c r="A625" s="301">
        <v>4</v>
      </c>
      <c r="B625" s="301" t="s">
        <v>632</v>
      </c>
      <c r="C625" s="301"/>
      <c r="D625" s="267">
        <v>25</v>
      </c>
      <c r="E625" s="267" t="s">
        <v>52</v>
      </c>
      <c r="F625" s="308"/>
      <c r="G625" s="6">
        <f t="shared" si="28"/>
        <v>0</v>
      </c>
      <c r="H625" s="267">
        <v>8</v>
      </c>
      <c r="I625" s="6">
        <f t="shared" si="29"/>
        <v>0</v>
      </c>
      <c r="J625" s="43"/>
    </row>
    <row r="626" spans="1:10" ht="86.25" customHeight="1">
      <c r="A626" s="301">
        <v>5</v>
      </c>
      <c r="B626" s="301" t="s">
        <v>633</v>
      </c>
      <c r="C626" s="301"/>
      <c r="D626" s="267">
        <v>25</v>
      </c>
      <c r="E626" s="267" t="s">
        <v>52</v>
      </c>
      <c r="F626" s="267"/>
      <c r="G626" s="6">
        <f t="shared" si="28"/>
        <v>0</v>
      </c>
      <c r="H626" s="267">
        <v>8</v>
      </c>
      <c r="I626" s="6">
        <f t="shared" si="29"/>
        <v>0</v>
      </c>
      <c r="J626" s="43"/>
    </row>
    <row r="627" spans="1:10" ht="87" customHeight="1">
      <c r="A627" s="301">
        <v>6</v>
      </c>
      <c r="B627" s="301" t="s">
        <v>634</v>
      </c>
      <c r="C627" s="301"/>
      <c r="D627" s="267">
        <v>25</v>
      </c>
      <c r="E627" s="267" t="s">
        <v>52</v>
      </c>
      <c r="F627" s="267"/>
      <c r="G627" s="6">
        <f t="shared" si="28"/>
        <v>0</v>
      </c>
      <c r="H627" s="267">
        <v>8</v>
      </c>
      <c r="I627" s="6">
        <f t="shared" si="29"/>
        <v>0</v>
      </c>
      <c r="J627" s="43"/>
    </row>
    <row r="628" spans="1:10" ht="59.25" customHeight="1">
      <c r="A628" s="301">
        <v>7</v>
      </c>
      <c r="B628" s="301" t="s">
        <v>635</v>
      </c>
      <c r="C628" s="301"/>
      <c r="D628" s="267">
        <v>25</v>
      </c>
      <c r="E628" s="267" t="s">
        <v>52</v>
      </c>
      <c r="F628" s="267"/>
      <c r="G628" s="6">
        <f t="shared" si="28"/>
        <v>0</v>
      </c>
      <c r="H628" s="267">
        <v>8</v>
      </c>
      <c r="I628" s="6">
        <f t="shared" si="29"/>
        <v>0</v>
      </c>
      <c r="J628" s="282"/>
    </row>
    <row r="629" spans="1:10" ht="50.25" customHeight="1">
      <c r="A629" s="301">
        <v>8</v>
      </c>
      <c r="B629" s="301" t="s">
        <v>636</v>
      </c>
      <c r="C629" s="301"/>
      <c r="D629" s="267">
        <v>25</v>
      </c>
      <c r="E629" s="267" t="s">
        <v>52</v>
      </c>
      <c r="F629" s="267"/>
      <c r="G629" s="6">
        <f t="shared" si="28"/>
        <v>0</v>
      </c>
      <c r="H629" s="267">
        <v>8</v>
      </c>
      <c r="I629" s="6">
        <f t="shared" si="29"/>
        <v>0</v>
      </c>
      <c r="J629" s="43"/>
    </row>
    <row r="630" spans="1:10" ht="102" customHeight="1">
      <c r="A630" s="301">
        <v>9</v>
      </c>
      <c r="B630" s="301" t="s">
        <v>637</v>
      </c>
      <c r="C630" s="301"/>
      <c r="D630" s="267">
        <v>25</v>
      </c>
      <c r="E630" s="267" t="s">
        <v>52</v>
      </c>
      <c r="F630" s="267"/>
      <c r="G630" s="6">
        <f t="shared" si="28"/>
        <v>0</v>
      </c>
      <c r="H630" s="267">
        <v>8</v>
      </c>
      <c r="I630" s="6">
        <f t="shared" si="29"/>
        <v>0</v>
      </c>
      <c r="J630" s="43"/>
    </row>
    <row r="631" spans="1:10" ht="99.75" customHeight="1">
      <c r="A631" s="301">
        <v>10</v>
      </c>
      <c r="B631" s="301" t="s">
        <v>638</v>
      </c>
      <c r="C631" s="301"/>
      <c r="D631" s="267">
        <v>25</v>
      </c>
      <c r="E631" s="267" t="s">
        <v>52</v>
      </c>
      <c r="F631" s="267"/>
      <c r="G631" s="6">
        <f t="shared" si="28"/>
        <v>0</v>
      </c>
      <c r="H631" s="267">
        <v>8</v>
      </c>
      <c r="I631" s="6">
        <f t="shared" si="29"/>
        <v>0</v>
      </c>
      <c r="J631" s="43"/>
    </row>
    <row r="632" spans="1:10" ht="94.5" customHeight="1">
      <c r="A632" s="301">
        <v>11</v>
      </c>
      <c r="B632" s="301" t="s">
        <v>639</v>
      </c>
      <c r="C632" s="301"/>
      <c r="D632" s="267">
        <v>25</v>
      </c>
      <c r="E632" s="267" t="s">
        <v>52</v>
      </c>
      <c r="F632" s="267"/>
      <c r="G632" s="6">
        <f t="shared" si="28"/>
        <v>0</v>
      </c>
      <c r="H632" s="267">
        <v>8</v>
      </c>
      <c r="I632" s="6">
        <f t="shared" si="29"/>
        <v>0</v>
      </c>
      <c r="J632" s="43"/>
    </row>
    <row r="633" spans="1:10" ht="96.75" customHeight="1">
      <c r="A633" s="301">
        <v>12</v>
      </c>
      <c r="B633" s="301" t="s">
        <v>640</v>
      </c>
      <c r="C633" s="309"/>
      <c r="D633" s="267">
        <v>25</v>
      </c>
      <c r="E633" s="267" t="s">
        <v>52</v>
      </c>
      <c r="F633" s="267"/>
      <c r="G633" s="6">
        <f t="shared" si="28"/>
        <v>0</v>
      </c>
      <c r="H633" s="267">
        <v>8</v>
      </c>
      <c r="I633" s="6">
        <f t="shared" si="29"/>
        <v>0</v>
      </c>
      <c r="J633" s="43"/>
    </row>
    <row r="634" spans="1:10" ht="91.5" customHeight="1">
      <c r="A634" s="301">
        <v>13</v>
      </c>
      <c r="B634" s="301" t="s">
        <v>641</v>
      </c>
      <c r="C634" s="301"/>
      <c r="D634" s="267">
        <v>25</v>
      </c>
      <c r="E634" s="267" t="s">
        <v>52</v>
      </c>
      <c r="F634" s="267"/>
      <c r="G634" s="6">
        <f t="shared" si="28"/>
        <v>0</v>
      </c>
      <c r="H634" s="267">
        <v>8</v>
      </c>
      <c r="I634" s="6">
        <f t="shared" si="29"/>
        <v>0</v>
      </c>
      <c r="J634" s="43"/>
    </row>
    <row r="635" spans="1:10" ht="99" customHeight="1">
      <c r="A635" s="301">
        <v>14</v>
      </c>
      <c r="B635" s="301" t="s">
        <v>642</v>
      </c>
      <c r="C635" s="309"/>
      <c r="D635" s="267">
        <v>25</v>
      </c>
      <c r="E635" s="267" t="s">
        <v>52</v>
      </c>
      <c r="F635" s="267"/>
      <c r="G635" s="6">
        <f t="shared" si="28"/>
        <v>0</v>
      </c>
      <c r="H635" s="267">
        <v>8</v>
      </c>
      <c r="I635" s="6">
        <f t="shared" si="29"/>
        <v>0</v>
      </c>
      <c r="J635" s="43"/>
    </row>
    <row r="636" spans="1:10" ht="90" customHeight="1">
      <c r="A636" s="301">
        <v>15</v>
      </c>
      <c r="B636" s="301" t="s">
        <v>643</v>
      </c>
      <c r="C636" s="301"/>
      <c r="D636" s="267">
        <v>25</v>
      </c>
      <c r="E636" s="267" t="s">
        <v>52</v>
      </c>
      <c r="F636" s="267"/>
      <c r="G636" s="6">
        <f t="shared" si="28"/>
        <v>0</v>
      </c>
      <c r="H636" s="267">
        <v>8</v>
      </c>
      <c r="I636" s="6">
        <f t="shared" si="29"/>
        <v>0</v>
      </c>
      <c r="J636" s="43"/>
    </row>
    <row r="637" spans="1:10" ht="88.5" customHeight="1">
      <c r="A637" s="301">
        <v>16</v>
      </c>
      <c r="B637" s="301" t="s">
        <v>644</v>
      </c>
      <c r="C637" s="309"/>
      <c r="D637" s="267">
        <v>25</v>
      </c>
      <c r="E637" s="267" t="s">
        <v>52</v>
      </c>
      <c r="F637" s="267"/>
      <c r="G637" s="6">
        <f t="shared" si="28"/>
        <v>0</v>
      </c>
      <c r="H637" s="267">
        <v>8</v>
      </c>
      <c r="I637" s="6">
        <f t="shared" si="29"/>
        <v>0</v>
      </c>
      <c r="J637" s="43"/>
    </row>
    <row r="638" spans="1:10" ht="146.25" customHeight="1">
      <c r="A638" s="301">
        <v>17</v>
      </c>
      <c r="B638" s="301" t="s">
        <v>645</v>
      </c>
      <c r="C638" s="309"/>
      <c r="D638" s="267">
        <v>25</v>
      </c>
      <c r="E638" s="267" t="s">
        <v>52</v>
      </c>
      <c r="F638" s="267"/>
      <c r="G638" s="6">
        <f t="shared" si="28"/>
        <v>0</v>
      </c>
      <c r="H638" s="267">
        <v>8</v>
      </c>
      <c r="I638" s="6">
        <f t="shared" si="29"/>
        <v>0</v>
      </c>
      <c r="J638" s="234"/>
    </row>
    <row r="639" spans="1:10" ht="12.75" thickBot="1">
      <c r="A639" s="350" t="s">
        <v>5</v>
      </c>
      <c r="B639" s="351"/>
      <c r="C639" s="351"/>
      <c r="D639" s="351"/>
      <c r="E639" s="351"/>
      <c r="F639" s="352"/>
      <c r="G639" s="23">
        <f>SUM(G622:G638)</f>
        <v>0</v>
      </c>
      <c r="H639" s="310"/>
      <c r="I639" s="24">
        <f>SUM(I622:I638)</f>
        <v>0</v>
      </c>
      <c r="J639" s="43"/>
    </row>
    <row r="640" spans="1:10" ht="12">
      <c r="A640" s="50"/>
      <c r="B640" s="50" t="s">
        <v>646</v>
      </c>
      <c r="C640" s="50"/>
      <c r="D640" s="50"/>
      <c r="E640" s="50"/>
      <c r="F640" s="50"/>
      <c r="G640" s="311"/>
      <c r="H640" s="262"/>
      <c r="I640" s="50"/>
      <c r="J640" s="50"/>
    </row>
    <row r="641" spans="1:10" ht="12">
      <c r="A641" s="52"/>
      <c r="B641" s="52"/>
      <c r="C641" s="52"/>
      <c r="D641" s="52"/>
      <c r="E641" s="52"/>
      <c r="F641" s="52"/>
      <c r="G641" s="52"/>
      <c r="H641" s="225"/>
      <c r="I641" s="52"/>
      <c r="J641" s="52"/>
    </row>
    <row r="642" spans="1:10" ht="12">
      <c r="A642" s="52"/>
      <c r="B642" s="50" t="s">
        <v>15</v>
      </c>
      <c r="C642" s="50"/>
      <c r="D642" s="50"/>
      <c r="E642" s="50"/>
      <c r="F642" s="52"/>
      <c r="G642" s="52"/>
      <c r="H642" s="225"/>
      <c r="I642" s="52"/>
      <c r="J642" s="52"/>
    </row>
    <row r="643" spans="1:10" ht="12">
      <c r="A643" s="52"/>
      <c r="B643" s="50" t="s">
        <v>16</v>
      </c>
      <c r="C643" s="50"/>
      <c r="D643" s="50"/>
      <c r="E643" s="50"/>
      <c r="F643" s="52"/>
      <c r="G643" s="52"/>
      <c r="H643" s="225"/>
      <c r="I643" s="52"/>
      <c r="J643" s="52"/>
    </row>
    <row r="644" spans="1:10" ht="12">
      <c r="A644" s="52"/>
      <c r="B644" s="50" t="s">
        <v>17</v>
      </c>
      <c r="C644" s="50"/>
      <c r="D644" s="50"/>
      <c r="E644" s="50"/>
      <c r="F644" s="52"/>
      <c r="G644" s="52"/>
      <c r="H644" s="225"/>
      <c r="I644" s="52"/>
      <c r="J644" s="52"/>
    </row>
    <row r="645" spans="1:10" ht="12">
      <c r="A645" s="52"/>
      <c r="B645" s="52"/>
      <c r="C645" s="52"/>
      <c r="D645" s="52"/>
      <c r="E645" s="52"/>
      <c r="F645" s="52"/>
      <c r="G645" s="52"/>
      <c r="H645" s="225"/>
      <c r="I645" s="52"/>
      <c r="J645" s="52"/>
    </row>
    <row r="646" spans="1:10" ht="12">
      <c r="A646" s="52"/>
      <c r="B646" s="52"/>
      <c r="C646" s="52"/>
      <c r="D646" s="52"/>
      <c r="E646" s="52"/>
      <c r="F646" s="52"/>
      <c r="G646" s="52"/>
      <c r="H646" s="225"/>
      <c r="I646" s="52"/>
      <c r="J646" s="52"/>
    </row>
  </sheetData>
  <sheetProtection/>
  <mergeCells count="79">
    <mergeCell ref="B10:K10"/>
    <mergeCell ref="A17:F17"/>
    <mergeCell ref="D28:D29"/>
    <mergeCell ref="E28:E29"/>
    <mergeCell ref="F28:F29"/>
    <mergeCell ref="G28:G29"/>
    <mergeCell ref="H28:H29"/>
    <mergeCell ref="I28:I29"/>
    <mergeCell ref="A30:F30"/>
    <mergeCell ref="A41:F41"/>
    <mergeCell ref="D50:D51"/>
    <mergeCell ref="E50:E51"/>
    <mergeCell ref="F50:F51"/>
    <mergeCell ref="G50:G51"/>
    <mergeCell ref="H50:H51"/>
    <mergeCell ref="I50:I51"/>
    <mergeCell ref="A52:F52"/>
    <mergeCell ref="A64:F64"/>
    <mergeCell ref="A81:F81"/>
    <mergeCell ref="A97:F97"/>
    <mergeCell ref="A110:F110"/>
    <mergeCell ref="A129:F129"/>
    <mergeCell ref="A142:F142"/>
    <mergeCell ref="A153:F153"/>
    <mergeCell ref="A174:F174"/>
    <mergeCell ref="A187:F187"/>
    <mergeCell ref="A204:F204"/>
    <mergeCell ref="A219:F219"/>
    <mergeCell ref="A230:F230"/>
    <mergeCell ref="A241:F241"/>
    <mergeCell ref="A252:F252"/>
    <mergeCell ref="D262:D264"/>
    <mergeCell ref="E262:E264"/>
    <mergeCell ref="F262:F264"/>
    <mergeCell ref="G262:G264"/>
    <mergeCell ref="H262:H264"/>
    <mergeCell ref="I262:I264"/>
    <mergeCell ref="A265:F265"/>
    <mergeCell ref="A277:F277"/>
    <mergeCell ref="A288:F288"/>
    <mergeCell ref="A300:F300"/>
    <mergeCell ref="A325:F325"/>
    <mergeCell ref="A336:F336"/>
    <mergeCell ref="A350:F350"/>
    <mergeCell ref="A363:F363"/>
    <mergeCell ref="A385:F385"/>
    <mergeCell ref="A397:F397"/>
    <mergeCell ref="A408:F408"/>
    <mergeCell ref="A420:F420"/>
    <mergeCell ref="A439:F439"/>
    <mergeCell ref="A460:F460"/>
    <mergeCell ref="A482:A484"/>
    <mergeCell ref="D482:D484"/>
    <mergeCell ref="E482:E484"/>
    <mergeCell ref="F482:F484"/>
    <mergeCell ref="G482:G484"/>
    <mergeCell ref="H482:H484"/>
    <mergeCell ref="I482:I484"/>
    <mergeCell ref="A495:F495"/>
    <mergeCell ref="A517:F517"/>
    <mergeCell ref="A529:F529"/>
    <mergeCell ref="H607:H608"/>
    <mergeCell ref="I607:I608"/>
    <mergeCell ref="A567:F567"/>
    <mergeCell ref="A584:F584"/>
    <mergeCell ref="A604:A605"/>
    <mergeCell ref="D604:D605"/>
    <mergeCell ref="E604:E605"/>
    <mergeCell ref="F604:F605"/>
    <mergeCell ref="A612:F612"/>
    <mergeCell ref="A639:F639"/>
    <mergeCell ref="G604:G605"/>
    <mergeCell ref="H604:H605"/>
    <mergeCell ref="I604:I605"/>
    <mergeCell ref="A607:A608"/>
    <mergeCell ref="D607:D608"/>
    <mergeCell ref="E607:E608"/>
    <mergeCell ref="F607:F608"/>
    <mergeCell ref="G607:G608"/>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Izabela Nabrdakik</dc:creator>
  <cp:keywords/>
  <dc:description/>
  <cp:lastModifiedBy>Agnieszka Dominczyk</cp:lastModifiedBy>
  <cp:lastPrinted>2020-03-30T10:00:28Z</cp:lastPrinted>
  <dcterms:created xsi:type="dcterms:W3CDTF">2014-11-20T11:40:39Z</dcterms:created>
  <dcterms:modified xsi:type="dcterms:W3CDTF">2020-04-03T07:43:42Z</dcterms:modified>
  <cp:category/>
  <cp:version/>
  <cp:contentType/>
  <cp:contentStatus/>
</cp:coreProperties>
</file>