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0.0.13\Dane_usr\zpubl\ANIA W\26_2_ANGIOGRAFIA i HEMODYNAMIKA\4. NA STRONĘ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I12" i="1"/>
  <c r="K12" i="1" s="1"/>
  <c r="I13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I73" i="1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K73" i="1"/>
</calcChain>
</file>

<file path=xl/sharedStrings.xml><?xml version="1.0" encoding="utf-8"?>
<sst xmlns="http://schemas.openxmlformats.org/spreadsheetml/2006/main" count="93" uniqueCount="80">
  <si>
    <t>Nr pakietu</t>
  </si>
  <si>
    <t>Asortyment</t>
  </si>
  <si>
    <t>Zamawiana ilość w szt.</t>
  </si>
  <si>
    <t>Producent, nazwa handlowa, nr katalogowy produktu</t>
  </si>
  <si>
    <t>Numer i nazwa dokumnetu dopuszczającego do obrotu i używania</t>
  </si>
  <si>
    <t>Klasa wyrobu medycznego</t>
  </si>
  <si>
    <t>Cena jednostkowa /za 1 szt./ netto w zł</t>
  </si>
  <si>
    <t>Cena jednostkowa /za 1 szt./ brutto w zł</t>
  </si>
  <si>
    <t>Wartość netto w zł</t>
  </si>
  <si>
    <t>Stawka VAT (%)</t>
  </si>
  <si>
    <t>Wartość brutto w zł</t>
  </si>
  <si>
    <t>9 (3x7)</t>
  </si>
  <si>
    <t>11 (3x7+3x7x10)</t>
  </si>
  <si>
    <t>Uwaga ! Należy zapoznać się z poniższymi uwagami przed wypełnieniem Formularza cenowego</t>
  </si>
  <si>
    <t>1. W kolumnach nr 8, 9 oraz 11 w poszczególnych komórkach zostały wpisane formuły. Wystarczy wypełnić pozostałe komórki, a cena jednostkowa brutto, wartość netto/brutto oraz suma (o ile dotyczy) zostanie wyliczona automatycznie. Pomimo zastosowania formuł Zamawiający zaleca sprawdzenie poprawności wyliczeń zgodnie z zasadami określonymi w SIWZ</t>
  </si>
  <si>
    <t>2. Określenie właściwej stawki VAT należy do Wykonawcy. Należy podać stawkę VAT obowiązującą na dzień otwarcia ofert.</t>
  </si>
  <si>
    <t>3. Niewycenione pakiety, dla czytelności, prosimy usunąć.</t>
  </si>
  <si>
    <t xml:space="preserve">4. Dot. kol. 4 - W przypadku większej ilości kodów spełniających warunki należy dołączyć listę kodów na dodatkowej stronie </t>
  </si>
  <si>
    <t>Pakiet Nr 1: Zestaw transradialny do zabiegów zaawansowanych/powikłanych - Koszulki naczyniowe - dostęp promieniowy</t>
  </si>
  <si>
    <t>Pakiet Nr 2: Prowadniki naczyniowe J 0,035</t>
  </si>
  <si>
    <t>Pakiet Nr 3: Cewniki wieńcowe diagnostyczne z dostępu udowego</t>
  </si>
  <si>
    <t>Pakiet Nr 4: Cewniki wieńcowe diagnostyczne z dostępu promieniowego</t>
  </si>
  <si>
    <t>Pakiet Nr 5: Prowadniki angioplastyczne do zabiegów planowych i bifurkacji</t>
  </si>
  <si>
    <t>Pakiet Nr 6: Prowadniki angioplastyczne do zmian prostych</t>
  </si>
  <si>
    <t>Pakiet Nr 7: Prowadniki angioplastyczne do udrożnień</t>
  </si>
  <si>
    <t>Pakiet Nr 8: Mikrocewnik do CTO retrograde</t>
  </si>
  <si>
    <t>Pakiet Nr 9: Mikrocewnik do  CTO w naczyniach krętych</t>
  </si>
  <si>
    <t>Pakiet Nr 10: Przedłużający cewnik prowadzący typu "child in mother" (do banku 5 szt.)</t>
  </si>
  <si>
    <t>Pakiet Nr 11: Cewnik prowadzący do PTCA 5 – 8 F</t>
  </si>
  <si>
    <t>Pakiet Nr 12: Cewnik prowadzący do PTCA 6,5 - 8,5 F</t>
  </si>
  <si>
    <t>Pakiet Nr 13: Cewnik balonowy do zmian ciasnych (do banku 20 szt.)</t>
  </si>
  <si>
    <t>Pakiet Nr 14: Cewnik balonowy do zmian krętych i zwapniałych (do banku 20 szt.)</t>
  </si>
  <si>
    <t>Pakiet Nr 15: Cewnik balonowy do zmian prostych (do banku 20 szt.)</t>
  </si>
  <si>
    <t>Pakiet Nr 16: Balon tnący (do banku 5 szt.)</t>
  </si>
  <si>
    <t>Pakiet Nr 17: Cewnik balonowy uwalniający lek do restenozy w stencie (do"banku" - 5 szt.)</t>
  </si>
  <si>
    <t xml:space="preserve">Pakiet Nr 18: Cewnik balonowy OTW do PTCA "semi compliant" do zmian krętych (do banku 5 szt.) </t>
  </si>
  <si>
    <t>Pakiet Nr 19: Stenty kobaltowo-chromowe uwalniające czasowo everolimus do zmian długich o nietypowych średnicach (do banku 20 szt.)</t>
  </si>
  <si>
    <t>Pakiet Nr 20: Stenty kobaltowo-chromowe uwalniające sirolimus (do "banku" 20 szt.)</t>
  </si>
  <si>
    <t>Pakiet Nr 21: Stenty kobaltowo-chromowe uwalniające czasowo analog rapamycyny do zmian w krętych odcinkach naczyń wieńcowych (do "banku" 20 szt.)</t>
  </si>
  <si>
    <t>Pakiet Nr 22: Inflator (strzykawka) z odczytem ciśnienia do 30 atm.</t>
  </si>
  <si>
    <t>Pakiet Nr 23: Stenty kobaltowo-chromowe uwalniające lek bez polimeru (do "banku" 10 szt.)</t>
  </si>
  <si>
    <t>Pakiet Nr 24: Stenty kobaltowo-chromowe uwalniające sirolimus lub biolimus a9 (do "banku" 20 szt.)</t>
  </si>
  <si>
    <t>Pakiet Nr 25: Stenty kobaltowo-chromowe uwalniające everolimus (do "banku" 20 szt.)</t>
  </si>
  <si>
    <t>Pakiet Nr 26: Cewnik do aspiracji skrzeplin z tętnic wieńcowych</t>
  </si>
  <si>
    <t>Pakiet Nr 27: Zestaw do PTCA z odczytem ciśnienia do 30 atm.</t>
  </si>
  <si>
    <t>Pakiet Nr 28: Stent Graft do naczyń wieńcowych na balonie (do banku 4 szt.)</t>
  </si>
  <si>
    <t>Pakiet Nr 29: Rotator</t>
  </si>
  <si>
    <t>Pakiet Nr 30: Y – konektor z zastawką podwójny</t>
  </si>
  <si>
    <t>Pakiet Nr 31: Rampa 3-drożna z drenem</t>
  </si>
  <si>
    <t>Pakiet Nr 32: System protekcji dystalnej (do banku 3 szt.)</t>
  </si>
  <si>
    <t>Pakiet Nr 33: Kleszczyki do usuwania ciał obcych (do banku 2 szt.)</t>
  </si>
  <si>
    <t>Pakiet Nr 34: Pętla do usuwania ciał obcych (do banku 2 szt.)</t>
  </si>
  <si>
    <t>Pakiet Nr 35: Okludery do zamykania nieprawidłowej komunikacji międzyprzedsionkowej  PFO/ASD/Ubytki złożone (do banku 5 szt.)</t>
  </si>
  <si>
    <t>Pakiet Nr 36: Kopułki do pomiaru ciśnienia metodą krwawą</t>
  </si>
  <si>
    <t>Pakiet Nr 37: Urządzenie do zamykania tętnic udowych (do banku 10 szt.)</t>
  </si>
  <si>
    <t>Pakiet Nr 38: Łączniki wysokociśnieniowe</t>
  </si>
  <si>
    <t>Pakiet Nr 39: Sondy do badania echokardiografii wewnątrz naczyniowej (do "banku" 2 szt.)</t>
  </si>
  <si>
    <t>Pakiet Nr 40: Sondy do badania echokardiografii wewnątrz naczyniowej IVUS (do "banku" 5 szt.)</t>
  </si>
  <si>
    <t>Pakiet Nr 41: Sondy do badania cząstkowej rezerwy wieńcowej  (do "banku" 4 szt.)</t>
  </si>
  <si>
    <t>Pakiet Nr 42: Urządzenia do zamykania uszka lewego przedsionka (do "banku" 2 szt.)</t>
  </si>
  <si>
    <t>Pakiet Nr 43: System wspomagania krążenia pobierajacy krew bezpośrednio z lewej komory serca</t>
  </si>
  <si>
    <t>Pakiet Nr 44: Balon tnący (do "banku" 2 szt.)</t>
  </si>
  <si>
    <t>Pakiet Nr 45: Okluder do zamykania przecieków okołozastawkowych</t>
  </si>
  <si>
    <t>Pakiet nr 46: Okluder do zamykania przezskórnego PDA</t>
  </si>
  <si>
    <t>Pakiet nr 47: Rotablacja System do udrazniania zmian zwapnianych (do banku 3 szt.)</t>
  </si>
  <si>
    <t>Pakiet Nr 48: Sondy do badania cząstkowej rezerwy wieńcowej (do banku 5 szt.)</t>
  </si>
  <si>
    <t>Pakiet nr 49: Cewnik wspomagający ze sterowalną końcówką</t>
  </si>
  <si>
    <t>Pakiet nr 50: Mikrocewnik do CTO w naczyniach krętych (do banku 2 szt.)</t>
  </si>
  <si>
    <t>Pakiet nr 51: Prowadniki angioplastyczne do udrożnień wysokiego ryzyka</t>
  </si>
  <si>
    <t>Pakiet nr 52: Cewnik do litotrypsji wewnatrznaczyniowej zwapniałych zmian miażdżycowych (do "banku" 2 szt.)</t>
  </si>
  <si>
    <t>Pakiet Nr 53: Urządzenie do zamykania ubytków VSD (do "banku" 2 szt.)</t>
  </si>
  <si>
    <t>Pakiet nr 54: Cewniki balonowe do zmian twardych (do "banku" 20 szt.)</t>
  </si>
  <si>
    <t>Pakiet nr 55: Wkład strzykawkowy do podawania kontrastu o pojemności 200 ml</t>
  </si>
  <si>
    <t>Pakiet nr 57: Cewniki balonowe wysokociśnieniowe do walwuloplastyki  (do banku 5 szt.)</t>
  </si>
  <si>
    <t>Pakiet nr 56 Koszulki naczyniowe - dostęp promieniowy</t>
  </si>
  <si>
    <t>Prowadnik typu Amplatz extra stiff  (do banku 5 szt.)</t>
  </si>
  <si>
    <t>koszulki proste z zastawką hemostatyczną dużego kalibru 100 szt. (do banku 10 szt.)</t>
  </si>
  <si>
    <t>Prowadniki teflonowe</t>
  </si>
  <si>
    <t>Urządzenie do zamykania miejsc dostępu na tętnicy udowej 15 sztuk. (do banku 5 szt.)</t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</si>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</sst>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7"/>
      <name val="Tahoma"/>
      <family val="2"/>
      <charset val="238"/>
    </font>
    <font>
      <b/>
      <sz val="8"/>
      <name val="Tahoma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8"/>
      <name val="Tahoma"/>
      <family val="2"/>
      <charset val="238"/>
    </font>
    <font>
      <b/>
      <sz val="9"/>
      <color rgb="FFFF0000"/>
      <name val="Tahoma"/>
      <family val="2"/>
      <charset val="238"/>
    </font>
    <font>
      <sz val="8"/>
      <color rgb="FFFF0000"/>
      <name val="Tahoma"/>
      <family val="2"/>
      <charset val="238"/>
    </font>
    <font>
      <sz val="10"/>
      <color rgb="FFFF0000"/>
      <name val="Arial CE"/>
      <family val="2"/>
      <charset val="238"/>
    </font>
    <font>
      <sz val="9"/>
      <name val="Tahoma"/>
      <family val="2"/>
      <charset val="238"/>
    </font>
    <font>
      <sz val="8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3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/>
    </xf>
    <xf numFmtId="0" fontId="9" fillId="0" borderId="2" xfId="0" applyFont="1" applyBorder="1"/>
    <xf numFmtId="0" fontId="11" fillId="0" borderId="2" xfId="0" applyFont="1" applyBorder="1" applyAlignment="1">
      <alignment vertical="center"/>
    </xf>
    <xf numFmtId="4" fontId="11" fillId="0" borderId="2" xfId="0" applyNumberFormat="1" applyFont="1" applyBorder="1" applyAlignment="1">
      <alignment vertical="center"/>
    </xf>
    <xf numFmtId="4" fontId="12" fillId="0" borderId="2" xfId="0" applyNumberFormat="1" applyFont="1" applyBorder="1" applyAlignment="1">
      <alignment vertical="center"/>
    </xf>
    <xf numFmtId="9" fontId="11" fillId="0" borderId="2" xfId="0" applyNumberFormat="1" applyFon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2" xfId="0" applyFont="1" applyFill="1" applyBorder="1"/>
    <xf numFmtId="0" fontId="11" fillId="2" borderId="2" xfId="0" applyFont="1" applyFill="1" applyBorder="1" applyAlignment="1">
      <alignment vertical="center"/>
    </xf>
    <xf numFmtId="4" fontId="11" fillId="2" borderId="2" xfId="0" applyNumberFormat="1" applyFont="1" applyFill="1" applyBorder="1" applyAlignment="1">
      <alignment vertical="center"/>
    </xf>
    <xf numFmtId="3" fontId="9" fillId="2" borderId="7" xfId="0" applyNumberFormat="1" applyFont="1" applyFill="1" applyBorder="1" applyAlignment="1">
      <alignment horizontal="center" vertical="center"/>
    </xf>
    <xf numFmtId="0" fontId="9" fillId="2" borderId="1" xfId="0" applyFont="1" applyFill="1" applyBorder="1"/>
    <xf numFmtId="0" fontId="11" fillId="2" borderId="1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0" fontId="11" fillId="2" borderId="4" xfId="0" applyFont="1" applyFill="1" applyBorder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/>
    <xf numFmtId="0" fontId="11" fillId="2" borderId="6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0" fillId="2" borderId="8" xfId="0" applyFont="1" applyFill="1" applyBorder="1" applyAlignment="1">
      <alignment horizontal="left" wrapText="1"/>
    </xf>
    <xf numFmtId="0" fontId="9" fillId="0" borderId="6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left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17" fillId="0" borderId="4" xfId="0" applyFont="1" applyBorder="1" applyAlignment="1">
      <alignment wrapText="1"/>
    </xf>
    <xf numFmtId="2" fontId="18" fillId="0" borderId="4" xfId="2" applyNumberFormat="1" applyFont="1" applyBorder="1" applyAlignment="1">
      <alignment horizontal="right" vertical="center" wrapText="1"/>
    </xf>
    <xf numFmtId="43" fontId="18" fillId="0" borderId="4" xfId="1" applyFont="1" applyBorder="1" applyAlignment="1">
      <alignment vertical="center" wrapText="1"/>
    </xf>
    <xf numFmtId="43" fontId="18" fillId="0" borderId="4" xfId="1" applyFont="1" applyBorder="1" applyAlignment="1">
      <alignment vertical="center"/>
    </xf>
    <xf numFmtId="9" fontId="11" fillId="0" borderId="1" xfId="0" applyNumberFormat="1" applyFont="1" applyBorder="1" applyAlignment="1">
      <alignment vertical="center"/>
    </xf>
    <xf numFmtId="0" fontId="16" fillId="0" borderId="4" xfId="0" applyFont="1" applyBorder="1"/>
    <xf numFmtId="4" fontId="16" fillId="0" borderId="4" xfId="0" applyNumberFormat="1" applyFont="1" applyBorder="1"/>
    <xf numFmtId="0" fontId="7" fillId="0" borderId="0" xfId="0" applyFont="1" applyAlignment="1">
      <alignment horizontal="left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B16" zoomScaleNormal="100" workbookViewId="0">
      <selection activeCell="P12" sqref="P12"/>
    </sheetView>
  </sheetViews>
  <sheetFormatPr defaultRowHeight="15" x14ac:dyDescent="0.25"/>
  <cols>
    <col min="2" max="2" width="13.42578125" customWidth="1"/>
    <col min="3" max="3" width="10.85546875" customWidth="1"/>
    <col min="5" max="5" width="10.85546875" customWidth="1"/>
    <col min="6" max="6" width="11.42578125" customWidth="1"/>
    <col min="7" max="7" width="11.5703125" customWidth="1"/>
    <col min="8" max="8" width="14" customWidth="1"/>
    <col min="9" max="9" width="11.85546875" customWidth="1"/>
    <col min="10" max="10" width="13.42578125" customWidth="1"/>
    <col min="11" max="11" width="17.42578125" customWidth="1"/>
  </cols>
  <sheetData>
    <row r="1" spans="1:11" ht="48.7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 t="s">
        <v>11</v>
      </c>
      <c r="J2" s="5">
        <v>10</v>
      </c>
      <c r="K2" s="5" t="s">
        <v>12</v>
      </c>
    </row>
    <row r="3" spans="1:1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x14ac:dyDescent="0.25">
      <c r="A4" s="7" t="s">
        <v>13</v>
      </c>
      <c r="B4" s="8"/>
      <c r="C4" s="8"/>
      <c r="D4" s="8"/>
      <c r="E4" s="8"/>
      <c r="F4" s="8"/>
      <c r="G4" s="9"/>
      <c r="H4" s="9"/>
      <c r="I4" s="9"/>
      <c r="J4" s="9"/>
      <c r="K4" s="9"/>
    </row>
    <row r="5" spans="1:11" x14ac:dyDescent="0.25">
      <c r="A5" s="50" t="s">
        <v>14</v>
      </c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x14ac:dyDescent="0.25">
      <c r="A6" s="50" t="s">
        <v>15</v>
      </c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1:11" x14ac:dyDescent="0.25">
      <c r="A7" s="50" t="s">
        <v>16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8" spans="1:11" x14ac:dyDescent="0.25">
      <c r="A8" s="50" t="s">
        <v>17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5"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54" x14ac:dyDescent="0.25">
      <c r="A10" s="1" t="s">
        <v>0</v>
      </c>
      <c r="B10" s="2" t="s">
        <v>1</v>
      </c>
      <c r="C10" s="2" t="s">
        <v>2</v>
      </c>
      <c r="D10" s="33" t="s">
        <v>3</v>
      </c>
      <c r="E10" s="4" t="s">
        <v>4</v>
      </c>
      <c r="F10" s="1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</row>
    <row r="11" spans="1:11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 t="s">
        <v>11</v>
      </c>
      <c r="J11" s="5">
        <v>10</v>
      </c>
      <c r="K11" s="5" t="s">
        <v>12</v>
      </c>
    </row>
    <row r="12" spans="1:11" ht="113.25" x14ac:dyDescent="0.25">
      <c r="A12" s="10">
        <v>1</v>
      </c>
      <c r="B12" s="34" t="s">
        <v>18</v>
      </c>
      <c r="C12" s="11">
        <v>250</v>
      </c>
      <c r="D12" s="12"/>
      <c r="E12" s="12"/>
      <c r="F12" s="13"/>
      <c r="G12" s="14"/>
      <c r="H12" s="14">
        <f t="shared" ref="H12:H72" si="0">ROUND(G12+(G12*J12),2)</f>
        <v>0</v>
      </c>
      <c r="I12" s="15">
        <f t="shared" ref="I12:I72" si="1">C12*G12</f>
        <v>0</v>
      </c>
      <c r="J12" s="16"/>
      <c r="K12" s="15">
        <f t="shared" ref="K12:K72" si="2">ROUND(I12+(I12*J12),2)</f>
        <v>0</v>
      </c>
    </row>
    <row r="13" spans="1:11" ht="45.75" x14ac:dyDescent="0.25">
      <c r="A13" s="10">
        <f>A12+1</f>
        <v>2</v>
      </c>
      <c r="B13" s="34" t="s">
        <v>19</v>
      </c>
      <c r="C13" s="11">
        <v>2200</v>
      </c>
      <c r="D13" s="12"/>
      <c r="E13" s="12"/>
      <c r="F13" s="13"/>
      <c r="G13" s="14"/>
      <c r="H13" s="14">
        <f t="shared" si="0"/>
        <v>0</v>
      </c>
      <c r="I13" s="15">
        <f t="shared" si="1"/>
        <v>0</v>
      </c>
      <c r="J13" s="16"/>
      <c r="K13" s="15">
        <f t="shared" si="2"/>
        <v>0</v>
      </c>
    </row>
    <row r="14" spans="1:11" ht="68.25" x14ac:dyDescent="0.25">
      <c r="A14" s="10">
        <f t="shared" ref="A14:A67" si="3">A13+1</f>
        <v>3</v>
      </c>
      <c r="B14" s="34" t="s">
        <v>20</v>
      </c>
      <c r="C14" s="11">
        <v>2100</v>
      </c>
      <c r="D14" s="12"/>
      <c r="E14" s="12"/>
      <c r="F14" s="13"/>
      <c r="G14" s="14"/>
      <c r="H14" s="14">
        <f t="shared" si="0"/>
        <v>0</v>
      </c>
      <c r="I14" s="15">
        <f t="shared" si="1"/>
        <v>0</v>
      </c>
      <c r="J14" s="16"/>
      <c r="K14" s="15">
        <f t="shared" si="2"/>
        <v>0</v>
      </c>
    </row>
    <row r="15" spans="1:11" ht="68.25" x14ac:dyDescent="0.25">
      <c r="A15" s="10">
        <f t="shared" si="3"/>
        <v>4</v>
      </c>
      <c r="B15" s="34" t="s">
        <v>21</v>
      </c>
      <c r="C15" s="11">
        <v>2100</v>
      </c>
      <c r="D15" s="12"/>
      <c r="E15" s="12"/>
      <c r="F15" s="13"/>
      <c r="G15" s="14"/>
      <c r="H15" s="14">
        <f t="shared" si="0"/>
        <v>0</v>
      </c>
      <c r="I15" s="15">
        <f t="shared" si="1"/>
        <v>0</v>
      </c>
      <c r="J15" s="16"/>
      <c r="K15" s="15">
        <f t="shared" si="2"/>
        <v>0</v>
      </c>
    </row>
    <row r="16" spans="1:11" ht="68.25" x14ac:dyDescent="0.25">
      <c r="A16" s="10">
        <f t="shared" si="3"/>
        <v>5</v>
      </c>
      <c r="B16" s="34" t="s">
        <v>22</v>
      </c>
      <c r="C16" s="11">
        <v>750</v>
      </c>
      <c r="D16" s="12"/>
      <c r="E16" s="12"/>
      <c r="F16" s="13"/>
      <c r="G16" s="14"/>
      <c r="H16" s="14">
        <f t="shared" si="0"/>
        <v>0</v>
      </c>
      <c r="I16" s="15">
        <f t="shared" si="1"/>
        <v>0</v>
      </c>
      <c r="J16" s="16"/>
      <c r="K16" s="15">
        <f t="shared" si="2"/>
        <v>0</v>
      </c>
    </row>
    <row r="17" spans="1:11" ht="57" x14ac:dyDescent="0.25">
      <c r="A17" s="10">
        <f t="shared" si="3"/>
        <v>6</v>
      </c>
      <c r="B17" s="35" t="s">
        <v>23</v>
      </c>
      <c r="C17" s="17">
        <v>400</v>
      </c>
      <c r="D17" s="18"/>
      <c r="E17" s="18"/>
      <c r="F17" s="19"/>
      <c r="G17" s="20"/>
      <c r="H17" s="14">
        <f t="shared" si="0"/>
        <v>0</v>
      </c>
      <c r="I17" s="15">
        <f t="shared" si="1"/>
        <v>0</v>
      </c>
      <c r="J17" s="16"/>
      <c r="K17" s="15">
        <f t="shared" si="2"/>
        <v>0</v>
      </c>
    </row>
    <row r="18" spans="1:11" ht="45.75" x14ac:dyDescent="0.25">
      <c r="A18" s="10">
        <f t="shared" si="3"/>
        <v>7</v>
      </c>
      <c r="B18" s="34" t="s">
        <v>24</v>
      </c>
      <c r="C18" s="11">
        <v>100</v>
      </c>
      <c r="D18" s="12"/>
      <c r="E18" s="12"/>
      <c r="F18" s="13"/>
      <c r="G18" s="14"/>
      <c r="H18" s="14">
        <f t="shared" si="0"/>
        <v>0</v>
      </c>
      <c r="I18" s="15">
        <f t="shared" si="1"/>
        <v>0</v>
      </c>
      <c r="J18" s="16"/>
      <c r="K18" s="15">
        <f t="shared" si="2"/>
        <v>0</v>
      </c>
    </row>
    <row r="19" spans="1:11" ht="34.5" x14ac:dyDescent="0.25">
      <c r="A19" s="10">
        <f t="shared" si="3"/>
        <v>8</v>
      </c>
      <c r="B19" s="34" t="s">
        <v>25</v>
      </c>
      <c r="C19" s="11">
        <v>5</v>
      </c>
      <c r="D19" s="12"/>
      <c r="E19" s="12"/>
      <c r="F19" s="13"/>
      <c r="G19" s="14"/>
      <c r="H19" s="14">
        <f t="shared" si="0"/>
        <v>0</v>
      </c>
      <c r="I19" s="15">
        <f t="shared" si="1"/>
        <v>0</v>
      </c>
      <c r="J19" s="16"/>
      <c r="K19" s="15">
        <f t="shared" si="2"/>
        <v>0</v>
      </c>
    </row>
    <row r="20" spans="1:11" ht="57" x14ac:dyDescent="0.25">
      <c r="A20" s="10">
        <f t="shared" si="3"/>
        <v>9</v>
      </c>
      <c r="B20" s="34" t="s">
        <v>26</v>
      </c>
      <c r="C20" s="11">
        <v>10</v>
      </c>
      <c r="D20" s="12"/>
      <c r="E20" s="12"/>
      <c r="F20" s="13"/>
      <c r="G20" s="14"/>
      <c r="H20" s="14">
        <f t="shared" si="0"/>
        <v>0</v>
      </c>
      <c r="I20" s="15">
        <f t="shared" si="1"/>
        <v>0</v>
      </c>
      <c r="J20" s="16"/>
      <c r="K20" s="15">
        <f t="shared" si="2"/>
        <v>0</v>
      </c>
    </row>
    <row r="21" spans="1:11" ht="68.25" x14ac:dyDescent="0.25">
      <c r="A21" s="10">
        <f t="shared" si="3"/>
        <v>10</v>
      </c>
      <c r="B21" s="34" t="s">
        <v>27</v>
      </c>
      <c r="C21" s="11">
        <v>40</v>
      </c>
      <c r="D21" s="12"/>
      <c r="E21" s="12"/>
      <c r="F21" s="13"/>
      <c r="G21" s="14"/>
      <c r="H21" s="14">
        <f t="shared" si="0"/>
        <v>0</v>
      </c>
      <c r="I21" s="15">
        <f t="shared" si="1"/>
        <v>0</v>
      </c>
      <c r="J21" s="16"/>
      <c r="K21" s="15">
        <f t="shared" si="2"/>
        <v>0</v>
      </c>
    </row>
    <row r="22" spans="1:11" ht="45.75" x14ac:dyDescent="0.25">
      <c r="A22" s="10">
        <f t="shared" si="3"/>
        <v>11</v>
      </c>
      <c r="B22" s="34" t="s">
        <v>28</v>
      </c>
      <c r="C22" s="11">
        <v>1500</v>
      </c>
      <c r="D22" s="12"/>
      <c r="E22" s="12"/>
      <c r="F22" s="13"/>
      <c r="G22" s="14"/>
      <c r="H22" s="14">
        <f t="shared" si="0"/>
        <v>0</v>
      </c>
      <c r="I22" s="15">
        <f t="shared" si="1"/>
        <v>0</v>
      </c>
      <c r="J22" s="16"/>
      <c r="K22" s="15">
        <f t="shared" si="2"/>
        <v>0</v>
      </c>
    </row>
    <row r="23" spans="1:11" ht="45.75" x14ac:dyDescent="0.25">
      <c r="A23" s="10">
        <f t="shared" si="3"/>
        <v>12</v>
      </c>
      <c r="B23" s="34" t="s">
        <v>29</v>
      </c>
      <c r="C23" s="11">
        <v>30</v>
      </c>
      <c r="D23" s="12"/>
      <c r="E23" s="12"/>
      <c r="F23" s="13"/>
      <c r="G23" s="14"/>
      <c r="H23" s="14">
        <f t="shared" si="0"/>
        <v>0</v>
      </c>
      <c r="I23" s="15">
        <f t="shared" si="1"/>
        <v>0</v>
      </c>
      <c r="J23" s="16"/>
      <c r="K23" s="15">
        <f t="shared" si="2"/>
        <v>0</v>
      </c>
    </row>
    <row r="24" spans="1:11" ht="68.25" x14ac:dyDescent="0.25">
      <c r="A24" s="10">
        <f t="shared" si="3"/>
        <v>13</v>
      </c>
      <c r="B24" s="35" t="s">
        <v>30</v>
      </c>
      <c r="C24" s="17">
        <v>400</v>
      </c>
      <c r="D24" s="18"/>
      <c r="E24" s="18"/>
      <c r="F24" s="19"/>
      <c r="G24" s="20"/>
      <c r="H24" s="14">
        <f t="shared" si="0"/>
        <v>0</v>
      </c>
      <c r="I24" s="15">
        <f t="shared" si="1"/>
        <v>0</v>
      </c>
      <c r="J24" s="16"/>
      <c r="K24" s="15">
        <f t="shared" si="2"/>
        <v>0</v>
      </c>
    </row>
    <row r="25" spans="1:11" ht="68.25" x14ac:dyDescent="0.25">
      <c r="A25" s="10">
        <f t="shared" si="3"/>
        <v>14</v>
      </c>
      <c r="B25" s="35" t="s">
        <v>31</v>
      </c>
      <c r="C25" s="17">
        <v>600</v>
      </c>
      <c r="D25" s="18"/>
      <c r="E25" s="18"/>
      <c r="F25" s="19"/>
      <c r="G25" s="20"/>
      <c r="H25" s="14">
        <f t="shared" si="0"/>
        <v>0</v>
      </c>
      <c r="I25" s="15">
        <f t="shared" si="1"/>
        <v>0</v>
      </c>
      <c r="J25" s="16"/>
      <c r="K25" s="15">
        <f t="shared" si="2"/>
        <v>0</v>
      </c>
    </row>
    <row r="26" spans="1:11" ht="68.25" x14ac:dyDescent="0.25">
      <c r="A26" s="10">
        <f t="shared" si="3"/>
        <v>15</v>
      </c>
      <c r="B26" s="34" t="s">
        <v>32</v>
      </c>
      <c r="C26" s="11">
        <v>600</v>
      </c>
      <c r="D26" s="12"/>
      <c r="E26" s="12"/>
      <c r="F26" s="13"/>
      <c r="G26" s="14"/>
      <c r="H26" s="14">
        <f t="shared" si="0"/>
        <v>0</v>
      </c>
      <c r="I26" s="15">
        <f t="shared" si="1"/>
        <v>0</v>
      </c>
      <c r="J26" s="16"/>
      <c r="K26" s="15">
        <f t="shared" si="2"/>
        <v>0</v>
      </c>
    </row>
    <row r="27" spans="1:11" ht="34.5" x14ac:dyDescent="0.25">
      <c r="A27" s="10">
        <f t="shared" si="3"/>
        <v>16</v>
      </c>
      <c r="B27" s="35" t="s">
        <v>33</v>
      </c>
      <c r="C27" s="17">
        <v>20</v>
      </c>
      <c r="D27" s="18"/>
      <c r="E27" s="18"/>
      <c r="F27" s="19"/>
      <c r="G27" s="20"/>
      <c r="H27" s="14">
        <f t="shared" si="0"/>
        <v>0</v>
      </c>
      <c r="I27" s="15">
        <f t="shared" si="1"/>
        <v>0</v>
      </c>
      <c r="J27" s="16"/>
      <c r="K27" s="15">
        <f t="shared" si="2"/>
        <v>0</v>
      </c>
    </row>
    <row r="28" spans="1:11" ht="90.75" x14ac:dyDescent="0.25">
      <c r="A28" s="10">
        <f t="shared" si="3"/>
        <v>17</v>
      </c>
      <c r="B28" s="34" t="s">
        <v>34</v>
      </c>
      <c r="C28" s="11">
        <v>50</v>
      </c>
      <c r="D28" s="12"/>
      <c r="E28" s="12"/>
      <c r="F28" s="13"/>
      <c r="G28" s="14"/>
      <c r="H28" s="14">
        <f t="shared" si="0"/>
        <v>0</v>
      </c>
      <c r="I28" s="15">
        <f t="shared" si="1"/>
        <v>0</v>
      </c>
      <c r="J28" s="16"/>
      <c r="K28" s="15">
        <f t="shared" si="2"/>
        <v>0</v>
      </c>
    </row>
    <row r="29" spans="1:11" ht="79.5" x14ac:dyDescent="0.25">
      <c r="A29" s="10">
        <f t="shared" si="3"/>
        <v>18</v>
      </c>
      <c r="B29" s="34" t="s">
        <v>35</v>
      </c>
      <c r="C29" s="11">
        <v>30</v>
      </c>
      <c r="D29" s="12"/>
      <c r="E29" s="12"/>
      <c r="F29" s="13"/>
      <c r="G29" s="14"/>
      <c r="H29" s="14">
        <f t="shared" si="0"/>
        <v>0</v>
      </c>
      <c r="I29" s="15">
        <f t="shared" si="1"/>
        <v>0</v>
      </c>
      <c r="J29" s="16"/>
      <c r="K29" s="15">
        <f t="shared" si="2"/>
        <v>0</v>
      </c>
    </row>
    <row r="30" spans="1:11" ht="113.25" x14ac:dyDescent="0.25">
      <c r="A30" s="10">
        <f t="shared" si="3"/>
        <v>19</v>
      </c>
      <c r="B30" s="34" t="s">
        <v>36</v>
      </c>
      <c r="C30" s="11">
        <v>100</v>
      </c>
      <c r="D30" s="12"/>
      <c r="E30" s="12"/>
      <c r="F30" s="13"/>
      <c r="G30" s="14"/>
      <c r="H30" s="14">
        <f t="shared" si="0"/>
        <v>0</v>
      </c>
      <c r="I30" s="15">
        <f t="shared" si="1"/>
        <v>0</v>
      </c>
      <c r="J30" s="16"/>
      <c r="K30" s="15">
        <f t="shared" si="2"/>
        <v>0</v>
      </c>
    </row>
    <row r="31" spans="1:11" ht="68.25" x14ac:dyDescent="0.25">
      <c r="A31" s="10">
        <f t="shared" si="3"/>
        <v>20</v>
      </c>
      <c r="B31" s="35" t="s">
        <v>37</v>
      </c>
      <c r="C31" s="17">
        <v>350</v>
      </c>
      <c r="D31" s="18"/>
      <c r="E31" s="18"/>
      <c r="F31" s="19"/>
      <c r="G31" s="20"/>
      <c r="H31" s="14">
        <f t="shared" si="0"/>
        <v>0</v>
      </c>
      <c r="I31" s="15">
        <f t="shared" si="1"/>
        <v>0</v>
      </c>
      <c r="J31" s="16"/>
      <c r="K31" s="15">
        <f t="shared" si="2"/>
        <v>0</v>
      </c>
    </row>
    <row r="32" spans="1:11" ht="124.5" x14ac:dyDescent="0.25">
      <c r="A32" s="10">
        <f t="shared" si="3"/>
        <v>21</v>
      </c>
      <c r="B32" s="34" t="s">
        <v>38</v>
      </c>
      <c r="C32" s="11">
        <v>300</v>
      </c>
      <c r="D32" s="12"/>
      <c r="E32" s="12"/>
      <c r="F32" s="13"/>
      <c r="G32" s="14"/>
      <c r="H32" s="14">
        <f t="shared" si="0"/>
        <v>0</v>
      </c>
      <c r="I32" s="15">
        <f t="shared" si="1"/>
        <v>0</v>
      </c>
      <c r="J32" s="16"/>
      <c r="K32" s="15">
        <f t="shared" si="2"/>
        <v>0</v>
      </c>
    </row>
    <row r="33" spans="1:11" ht="68.25" x14ac:dyDescent="0.25">
      <c r="A33" s="10">
        <f t="shared" si="3"/>
        <v>22</v>
      </c>
      <c r="B33" s="34" t="s">
        <v>39</v>
      </c>
      <c r="C33" s="11">
        <v>100</v>
      </c>
      <c r="D33" s="12"/>
      <c r="E33" s="12"/>
      <c r="F33" s="13"/>
      <c r="G33" s="44"/>
      <c r="H33" s="14">
        <f t="shared" si="0"/>
        <v>0</v>
      </c>
      <c r="I33" s="15">
        <f t="shared" si="1"/>
        <v>0</v>
      </c>
      <c r="J33" s="16"/>
      <c r="K33" s="15">
        <f t="shared" si="2"/>
        <v>0</v>
      </c>
    </row>
    <row r="34" spans="1:11" ht="68.25" x14ac:dyDescent="0.25">
      <c r="A34" s="10">
        <f t="shared" si="3"/>
        <v>23</v>
      </c>
      <c r="B34" s="34" t="s">
        <v>40</v>
      </c>
      <c r="C34" s="11">
        <v>100</v>
      </c>
      <c r="D34" s="12"/>
      <c r="E34" s="12"/>
      <c r="F34" s="13"/>
      <c r="G34" s="14"/>
      <c r="H34" s="14">
        <f t="shared" si="0"/>
        <v>0</v>
      </c>
      <c r="I34" s="15">
        <f t="shared" si="1"/>
        <v>0</v>
      </c>
      <c r="J34" s="16"/>
      <c r="K34" s="15">
        <f t="shared" si="2"/>
        <v>0</v>
      </c>
    </row>
    <row r="35" spans="1:11" ht="79.5" x14ac:dyDescent="0.25">
      <c r="A35" s="10">
        <f t="shared" si="3"/>
        <v>24</v>
      </c>
      <c r="B35" s="36" t="s">
        <v>41</v>
      </c>
      <c r="C35" s="11">
        <v>250</v>
      </c>
      <c r="D35" s="12"/>
      <c r="E35" s="12"/>
      <c r="F35" s="13"/>
      <c r="G35" s="14"/>
      <c r="H35" s="14">
        <f t="shared" si="0"/>
        <v>0</v>
      </c>
      <c r="I35" s="15">
        <f t="shared" si="1"/>
        <v>0</v>
      </c>
      <c r="J35" s="16"/>
      <c r="K35" s="15">
        <f t="shared" si="2"/>
        <v>0</v>
      </c>
    </row>
    <row r="36" spans="1:11" ht="68.25" x14ac:dyDescent="0.25">
      <c r="A36" s="10">
        <f t="shared" si="3"/>
        <v>25</v>
      </c>
      <c r="B36" s="34" t="s">
        <v>42</v>
      </c>
      <c r="C36" s="11">
        <v>350</v>
      </c>
      <c r="D36" s="12"/>
      <c r="E36" s="12"/>
      <c r="F36" s="13"/>
      <c r="G36" s="14"/>
      <c r="H36" s="14">
        <f t="shared" si="0"/>
        <v>0</v>
      </c>
      <c r="I36" s="15">
        <f t="shared" si="1"/>
        <v>0</v>
      </c>
      <c r="J36" s="16"/>
      <c r="K36" s="15">
        <f t="shared" si="2"/>
        <v>0</v>
      </c>
    </row>
    <row r="37" spans="1:11" ht="57" x14ac:dyDescent="0.25">
      <c r="A37" s="10">
        <f t="shared" si="3"/>
        <v>26</v>
      </c>
      <c r="B37" s="35" t="s">
        <v>43</v>
      </c>
      <c r="C37" s="17">
        <v>100</v>
      </c>
      <c r="D37" s="18"/>
      <c r="E37" s="18"/>
      <c r="F37" s="19"/>
      <c r="G37" s="20"/>
      <c r="H37" s="14">
        <f t="shared" si="0"/>
        <v>0</v>
      </c>
      <c r="I37" s="15">
        <f t="shared" si="1"/>
        <v>0</v>
      </c>
      <c r="J37" s="16"/>
      <c r="K37" s="15">
        <f t="shared" si="2"/>
        <v>0</v>
      </c>
    </row>
    <row r="38" spans="1:11" ht="57" x14ac:dyDescent="0.25">
      <c r="A38" s="10">
        <f t="shared" si="3"/>
        <v>27</v>
      </c>
      <c r="B38" s="35" t="s">
        <v>44</v>
      </c>
      <c r="C38" s="17">
        <v>1200</v>
      </c>
      <c r="D38" s="18"/>
      <c r="E38" s="18"/>
      <c r="F38" s="19"/>
      <c r="G38" s="20"/>
      <c r="H38" s="14">
        <f t="shared" si="0"/>
        <v>0</v>
      </c>
      <c r="I38" s="15">
        <f t="shared" si="1"/>
        <v>0</v>
      </c>
      <c r="J38" s="16"/>
      <c r="K38" s="15">
        <f t="shared" si="2"/>
        <v>0</v>
      </c>
    </row>
    <row r="39" spans="1:11" ht="68.25" x14ac:dyDescent="0.25">
      <c r="A39" s="10">
        <f t="shared" si="3"/>
        <v>28</v>
      </c>
      <c r="B39" s="35" t="s">
        <v>45</v>
      </c>
      <c r="C39" s="17">
        <v>20</v>
      </c>
      <c r="D39" s="18"/>
      <c r="E39" s="18"/>
      <c r="F39" s="19"/>
      <c r="G39" s="20"/>
      <c r="H39" s="14">
        <f t="shared" si="0"/>
        <v>0</v>
      </c>
      <c r="I39" s="15">
        <f t="shared" si="1"/>
        <v>0</v>
      </c>
      <c r="J39" s="16"/>
      <c r="K39" s="15">
        <f t="shared" si="2"/>
        <v>0</v>
      </c>
    </row>
    <row r="40" spans="1:11" ht="23.25" x14ac:dyDescent="0.25">
      <c r="A40" s="10">
        <f t="shared" si="3"/>
        <v>29</v>
      </c>
      <c r="B40" s="34" t="s">
        <v>46</v>
      </c>
      <c r="C40" s="11">
        <v>400</v>
      </c>
      <c r="D40" s="12"/>
      <c r="E40" s="12"/>
      <c r="F40" s="13"/>
      <c r="G40" s="14"/>
      <c r="H40" s="14">
        <f t="shared" si="0"/>
        <v>0</v>
      </c>
      <c r="I40" s="15">
        <f t="shared" si="1"/>
        <v>0</v>
      </c>
      <c r="J40" s="16"/>
      <c r="K40" s="15">
        <f t="shared" si="2"/>
        <v>0</v>
      </c>
    </row>
    <row r="41" spans="1:11" ht="45.75" x14ac:dyDescent="0.25">
      <c r="A41" s="10">
        <f t="shared" si="3"/>
        <v>30</v>
      </c>
      <c r="B41" s="34" t="s">
        <v>47</v>
      </c>
      <c r="C41" s="11">
        <v>400</v>
      </c>
      <c r="D41" s="12"/>
      <c r="E41" s="12"/>
      <c r="F41" s="13"/>
      <c r="G41" s="14"/>
      <c r="H41" s="14">
        <f t="shared" si="0"/>
        <v>0</v>
      </c>
      <c r="I41" s="15">
        <f t="shared" si="1"/>
        <v>0</v>
      </c>
      <c r="J41" s="16"/>
      <c r="K41" s="15">
        <f t="shared" si="2"/>
        <v>0</v>
      </c>
    </row>
    <row r="42" spans="1:11" ht="34.5" x14ac:dyDescent="0.25">
      <c r="A42" s="10">
        <f t="shared" si="3"/>
        <v>31</v>
      </c>
      <c r="B42" s="35" t="s">
        <v>48</v>
      </c>
      <c r="C42" s="17">
        <v>3000</v>
      </c>
      <c r="D42" s="18"/>
      <c r="E42" s="18"/>
      <c r="F42" s="19"/>
      <c r="G42" s="20"/>
      <c r="H42" s="14">
        <f t="shared" si="0"/>
        <v>0</v>
      </c>
      <c r="I42" s="15">
        <f t="shared" si="1"/>
        <v>0</v>
      </c>
      <c r="J42" s="16"/>
      <c r="K42" s="15">
        <f t="shared" si="2"/>
        <v>0</v>
      </c>
    </row>
    <row r="43" spans="1:11" ht="45.75" x14ac:dyDescent="0.25">
      <c r="A43" s="10">
        <f t="shared" si="3"/>
        <v>32</v>
      </c>
      <c r="B43" s="35" t="s">
        <v>49</v>
      </c>
      <c r="C43" s="17">
        <v>30</v>
      </c>
      <c r="D43" s="18"/>
      <c r="E43" s="18"/>
      <c r="F43" s="19"/>
      <c r="G43" s="20"/>
      <c r="H43" s="14">
        <f t="shared" si="0"/>
        <v>0</v>
      </c>
      <c r="I43" s="15">
        <f t="shared" si="1"/>
        <v>0</v>
      </c>
      <c r="J43" s="16"/>
      <c r="K43" s="15">
        <f t="shared" si="2"/>
        <v>0</v>
      </c>
    </row>
    <row r="44" spans="1:11" ht="57" x14ac:dyDescent="0.25">
      <c r="A44" s="10">
        <f t="shared" si="3"/>
        <v>33</v>
      </c>
      <c r="B44" s="35" t="s">
        <v>50</v>
      </c>
      <c r="C44" s="17">
        <v>10</v>
      </c>
      <c r="D44" s="18"/>
      <c r="E44" s="18"/>
      <c r="F44" s="19"/>
      <c r="G44" s="20"/>
      <c r="H44" s="14">
        <f t="shared" si="0"/>
        <v>0</v>
      </c>
      <c r="I44" s="15">
        <f t="shared" si="1"/>
        <v>0</v>
      </c>
      <c r="J44" s="16"/>
      <c r="K44" s="15">
        <f t="shared" si="2"/>
        <v>0</v>
      </c>
    </row>
    <row r="45" spans="1:11" ht="45.75" x14ac:dyDescent="0.25">
      <c r="A45" s="10">
        <f t="shared" si="3"/>
        <v>34</v>
      </c>
      <c r="B45" s="35" t="s">
        <v>51</v>
      </c>
      <c r="C45" s="17">
        <v>15</v>
      </c>
      <c r="D45" s="18"/>
      <c r="E45" s="18"/>
      <c r="F45" s="19"/>
      <c r="G45" s="20"/>
      <c r="H45" s="14">
        <f t="shared" si="0"/>
        <v>0</v>
      </c>
      <c r="I45" s="15">
        <f t="shared" si="1"/>
        <v>0</v>
      </c>
      <c r="J45" s="16"/>
      <c r="K45" s="15">
        <f t="shared" si="2"/>
        <v>0</v>
      </c>
    </row>
    <row r="46" spans="1:11" ht="113.25" x14ac:dyDescent="0.25">
      <c r="A46" s="10">
        <f t="shared" si="3"/>
        <v>35</v>
      </c>
      <c r="B46" s="35" t="s">
        <v>52</v>
      </c>
      <c r="C46" s="17">
        <v>25</v>
      </c>
      <c r="D46" s="18"/>
      <c r="E46" s="18"/>
      <c r="F46" s="19"/>
      <c r="G46" s="20"/>
      <c r="H46" s="14">
        <f t="shared" si="0"/>
        <v>0</v>
      </c>
      <c r="I46" s="15">
        <f t="shared" si="1"/>
        <v>0</v>
      </c>
      <c r="J46" s="16"/>
      <c r="K46" s="15">
        <f t="shared" si="2"/>
        <v>0</v>
      </c>
    </row>
    <row r="47" spans="1:11" ht="45.75" x14ac:dyDescent="0.25">
      <c r="A47" s="10">
        <f t="shared" si="3"/>
        <v>36</v>
      </c>
      <c r="B47" s="35" t="s">
        <v>53</v>
      </c>
      <c r="C47" s="17">
        <v>2500</v>
      </c>
      <c r="D47" s="18"/>
      <c r="E47" s="18"/>
      <c r="F47" s="19"/>
      <c r="G47" s="20"/>
      <c r="H47" s="14">
        <f t="shared" si="0"/>
        <v>0</v>
      </c>
      <c r="I47" s="15">
        <f t="shared" si="1"/>
        <v>0</v>
      </c>
      <c r="J47" s="16"/>
      <c r="K47" s="15">
        <f t="shared" si="2"/>
        <v>0</v>
      </c>
    </row>
    <row r="48" spans="1:11" ht="57" x14ac:dyDescent="0.25">
      <c r="A48" s="10">
        <f t="shared" si="3"/>
        <v>37</v>
      </c>
      <c r="B48" s="35" t="s">
        <v>54</v>
      </c>
      <c r="C48" s="17">
        <v>100</v>
      </c>
      <c r="D48" s="18"/>
      <c r="E48" s="18"/>
      <c r="F48" s="19"/>
      <c r="G48" s="20"/>
      <c r="H48" s="14">
        <f t="shared" si="0"/>
        <v>0</v>
      </c>
      <c r="I48" s="15">
        <f t="shared" si="1"/>
        <v>0</v>
      </c>
      <c r="J48" s="16"/>
      <c r="K48" s="15">
        <f t="shared" si="2"/>
        <v>0</v>
      </c>
    </row>
    <row r="49" spans="1:11" ht="45.75" x14ac:dyDescent="0.25">
      <c r="A49" s="10">
        <f t="shared" si="3"/>
        <v>38</v>
      </c>
      <c r="B49" s="35" t="s">
        <v>55</v>
      </c>
      <c r="C49" s="17">
        <v>200</v>
      </c>
      <c r="D49" s="18"/>
      <c r="E49" s="18"/>
      <c r="F49" s="19"/>
      <c r="G49" s="20"/>
      <c r="H49" s="14">
        <f t="shared" si="0"/>
        <v>0</v>
      </c>
      <c r="I49" s="15">
        <f t="shared" si="1"/>
        <v>0</v>
      </c>
      <c r="J49" s="16"/>
      <c r="K49" s="15">
        <f t="shared" si="2"/>
        <v>0</v>
      </c>
    </row>
    <row r="50" spans="1:11" ht="79.5" x14ac:dyDescent="0.25">
      <c r="A50" s="10">
        <f t="shared" si="3"/>
        <v>39</v>
      </c>
      <c r="B50" s="35" t="s">
        <v>56</v>
      </c>
      <c r="C50" s="17">
        <v>20</v>
      </c>
      <c r="D50" s="18"/>
      <c r="E50" s="18"/>
      <c r="F50" s="19"/>
      <c r="G50" s="20"/>
      <c r="H50" s="14">
        <f t="shared" si="0"/>
        <v>0</v>
      </c>
      <c r="I50" s="15">
        <f t="shared" si="1"/>
        <v>0</v>
      </c>
      <c r="J50" s="16"/>
      <c r="K50" s="15">
        <f t="shared" si="2"/>
        <v>0</v>
      </c>
    </row>
    <row r="51" spans="1:11" ht="90.75" x14ac:dyDescent="0.25">
      <c r="A51" s="10">
        <f t="shared" si="3"/>
        <v>40</v>
      </c>
      <c r="B51" s="35" t="s">
        <v>57</v>
      </c>
      <c r="C51" s="17">
        <v>60</v>
      </c>
      <c r="D51" s="18"/>
      <c r="E51" s="18"/>
      <c r="F51" s="19"/>
      <c r="G51" s="20"/>
      <c r="H51" s="14">
        <f t="shared" si="0"/>
        <v>0</v>
      </c>
      <c r="I51" s="15">
        <f t="shared" si="1"/>
        <v>0</v>
      </c>
      <c r="J51" s="16"/>
      <c r="K51" s="15">
        <f t="shared" si="2"/>
        <v>0</v>
      </c>
    </row>
    <row r="52" spans="1:11" ht="79.5" x14ac:dyDescent="0.25">
      <c r="A52" s="10">
        <f t="shared" si="3"/>
        <v>41</v>
      </c>
      <c r="B52" s="35" t="s">
        <v>58</v>
      </c>
      <c r="C52" s="17">
        <v>40</v>
      </c>
      <c r="D52" s="18"/>
      <c r="E52" s="18"/>
      <c r="F52" s="19"/>
      <c r="G52" s="20"/>
      <c r="H52" s="14">
        <f t="shared" si="0"/>
        <v>0</v>
      </c>
      <c r="I52" s="15">
        <f t="shared" si="1"/>
        <v>0</v>
      </c>
      <c r="J52" s="16"/>
      <c r="K52" s="15">
        <f t="shared" si="2"/>
        <v>0</v>
      </c>
    </row>
    <row r="53" spans="1:11" ht="68.25" x14ac:dyDescent="0.25">
      <c r="A53" s="10">
        <f t="shared" si="3"/>
        <v>42</v>
      </c>
      <c r="B53" s="34" t="s">
        <v>59</v>
      </c>
      <c r="C53" s="11">
        <v>10</v>
      </c>
      <c r="D53" s="12"/>
      <c r="E53" s="12"/>
      <c r="F53" s="13"/>
      <c r="G53" s="14"/>
      <c r="H53" s="14">
        <f t="shared" si="0"/>
        <v>0</v>
      </c>
      <c r="I53" s="15">
        <f t="shared" si="1"/>
        <v>0</v>
      </c>
      <c r="J53" s="16"/>
      <c r="K53" s="15">
        <f t="shared" si="2"/>
        <v>0</v>
      </c>
    </row>
    <row r="54" spans="1:11" ht="90.75" x14ac:dyDescent="0.25">
      <c r="A54" s="10">
        <f t="shared" si="3"/>
        <v>43</v>
      </c>
      <c r="B54" s="35" t="s">
        <v>60</v>
      </c>
      <c r="C54" s="17">
        <v>3</v>
      </c>
      <c r="D54" s="18"/>
      <c r="E54" s="18"/>
      <c r="F54" s="19"/>
      <c r="G54" s="20"/>
      <c r="H54" s="14">
        <f t="shared" si="0"/>
        <v>0</v>
      </c>
      <c r="I54" s="15">
        <f t="shared" si="1"/>
        <v>0</v>
      </c>
      <c r="J54" s="16"/>
      <c r="K54" s="15">
        <f t="shared" si="2"/>
        <v>0</v>
      </c>
    </row>
    <row r="55" spans="1:11" ht="34.5" x14ac:dyDescent="0.25">
      <c r="A55" s="10">
        <f t="shared" si="3"/>
        <v>44</v>
      </c>
      <c r="B55" s="35" t="s">
        <v>61</v>
      </c>
      <c r="C55" s="17">
        <v>20</v>
      </c>
      <c r="D55" s="18"/>
      <c r="E55" s="18"/>
      <c r="F55" s="19"/>
      <c r="G55" s="20"/>
      <c r="H55" s="14">
        <f t="shared" si="0"/>
        <v>0</v>
      </c>
      <c r="I55" s="15">
        <f t="shared" si="1"/>
        <v>0</v>
      </c>
      <c r="J55" s="16"/>
      <c r="K55" s="15">
        <f t="shared" si="2"/>
        <v>0</v>
      </c>
    </row>
    <row r="56" spans="1:11" ht="68.25" x14ac:dyDescent="0.25">
      <c r="A56" s="10">
        <f t="shared" si="3"/>
        <v>45</v>
      </c>
      <c r="B56" s="35" t="s">
        <v>62</v>
      </c>
      <c r="C56" s="17">
        <v>5</v>
      </c>
      <c r="D56" s="18"/>
      <c r="E56" s="18"/>
      <c r="F56" s="19"/>
      <c r="G56" s="20"/>
      <c r="H56" s="14">
        <f t="shared" si="0"/>
        <v>0</v>
      </c>
      <c r="I56" s="15">
        <f t="shared" si="1"/>
        <v>0</v>
      </c>
      <c r="J56" s="16"/>
      <c r="K56" s="15">
        <f t="shared" si="2"/>
        <v>0</v>
      </c>
    </row>
    <row r="57" spans="1:11" ht="57" x14ac:dyDescent="0.25">
      <c r="A57" s="10">
        <f t="shared" si="3"/>
        <v>46</v>
      </c>
      <c r="B57" s="35" t="s">
        <v>63</v>
      </c>
      <c r="C57" s="17">
        <v>3</v>
      </c>
      <c r="D57" s="18"/>
      <c r="E57" s="18"/>
      <c r="F57" s="19"/>
      <c r="G57" s="20"/>
      <c r="H57" s="14">
        <f t="shared" si="0"/>
        <v>0</v>
      </c>
      <c r="I57" s="15">
        <f t="shared" si="1"/>
        <v>0</v>
      </c>
      <c r="J57" s="16"/>
      <c r="K57" s="15">
        <f t="shared" si="2"/>
        <v>0</v>
      </c>
    </row>
    <row r="58" spans="1:11" ht="79.5" x14ac:dyDescent="0.25">
      <c r="A58" s="10">
        <f t="shared" si="3"/>
        <v>47</v>
      </c>
      <c r="B58" s="35" t="s">
        <v>64</v>
      </c>
      <c r="C58" s="17">
        <v>10</v>
      </c>
      <c r="D58" s="18"/>
      <c r="E58" s="18"/>
      <c r="F58" s="19"/>
      <c r="G58" s="20"/>
      <c r="H58" s="14">
        <f t="shared" si="0"/>
        <v>0</v>
      </c>
      <c r="I58" s="15">
        <f t="shared" si="1"/>
        <v>0</v>
      </c>
      <c r="J58" s="16"/>
      <c r="K58" s="15">
        <f t="shared" si="2"/>
        <v>0</v>
      </c>
    </row>
    <row r="59" spans="1:11" ht="79.5" x14ac:dyDescent="0.25">
      <c r="A59" s="10">
        <f t="shared" si="3"/>
        <v>48</v>
      </c>
      <c r="B59" s="35" t="s">
        <v>65</v>
      </c>
      <c r="C59" s="17">
        <v>40</v>
      </c>
      <c r="D59" s="18"/>
      <c r="E59" s="18"/>
      <c r="F59" s="19"/>
      <c r="G59" s="20"/>
      <c r="H59" s="14">
        <f t="shared" si="0"/>
        <v>0</v>
      </c>
      <c r="I59" s="15">
        <f t="shared" si="1"/>
        <v>0</v>
      </c>
      <c r="J59" s="16"/>
      <c r="K59" s="15">
        <f t="shared" si="2"/>
        <v>0</v>
      </c>
    </row>
    <row r="60" spans="1:11" ht="57" x14ac:dyDescent="0.25">
      <c r="A60" s="10">
        <f t="shared" si="3"/>
        <v>49</v>
      </c>
      <c r="B60" s="35" t="s">
        <v>66</v>
      </c>
      <c r="C60" s="17">
        <v>5</v>
      </c>
      <c r="D60" s="18"/>
      <c r="E60" s="18"/>
      <c r="F60" s="19"/>
      <c r="G60" s="20"/>
      <c r="H60" s="14">
        <f t="shared" si="0"/>
        <v>0</v>
      </c>
      <c r="I60" s="15">
        <f t="shared" si="1"/>
        <v>0</v>
      </c>
      <c r="J60" s="16"/>
      <c r="K60" s="15">
        <f t="shared" si="2"/>
        <v>0</v>
      </c>
    </row>
    <row r="61" spans="1:11" ht="68.25" x14ac:dyDescent="0.25">
      <c r="A61" s="10">
        <f t="shared" si="3"/>
        <v>50</v>
      </c>
      <c r="B61" s="35" t="s">
        <v>67</v>
      </c>
      <c r="C61" s="17">
        <v>15</v>
      </c>
      <c r="D61" s="18"/>
      <c r="E61" s="18"/>
      <c r="F61" s="19"/>
      <c r="G61" s="20"/>
      <c r="H61" s="14">
        <f t="shared" si="0"/>
        <v>0</v>
      </c>
      <c r="I61" s="15">
        <f t="shared" si="1"/>
        <v>0</v>
      </c>
      <c r="J61" s="16"/>
      <c r="K61" s="15">
        <f t="shared" si="2"/>
        <v>0</v>
      </c>
    </row>
    <row r="62" spans="1:11" ht="68.25" x14ac:dyDescent="0.25">
      <c r="A62" s="10">
        <f t="shared" si="3"/>
        <v>51</v>
      </c>
      <c r="B62" s="35" t="s">
        <v>68</v>
      </c>
      <c r="C62" s="17">
        <v>15</v>
      </c>
      <c r="D62" s="18"/>
      <c r="E62" s="18"/>
      <c r="F62" s="19"/>
      <c r="G62" s="20"/>
      <c r="H62" s="14">
        <f t="shared" si="0"/>
        <v>0</v>
      </c>
      <c r="I62" s="15">
        <f t="shared" si="1"/>
        <v>0</v>
      </c>
      <c r="J62" s="16"/>
      <c r="K62" s="15">
        <f t="shared" si="2"/>
        <v>0</v>
      </c>
    </row>
    <row r="63" spans="1:11" ht="113.25" x14ac:dyDescent="0.25">
      <c r="A63" s="10">
        <f t="shared" si="3"/>
        <v>52</v>
      </c>
      <c r="B63" s="35" t="s">
        <v>69</v>
      </c>
      <c r="C63" s="17">
        <v>25</v>
      </c>
      <c r="D63" s="18"/>
      <c r="E63" s="18"/>
      <c r="F63" s="19"/>
      <c r="G63" s="45"/>
      <c r="H63" s="14">
        <f t="shared" si="0"/>
        <v>0</v>
      </c>
      <c r="I63" s="15">
        <f t="shared" si="1"/>
        <v>0</v>
      </c>
      <c r="J63" s="16"/>
      <c r="K63" s="15">
        <f t="shared" si="2"/>
        <v>0</v>
      </c>
    </row>
    <row r="64" spans="1:11" ht="57" x14ac:dyDescent="0.25">
      <c r="A64" s="10">
        <f t="shared" si="3"/>
        <v>53</v>
      </c>
      <c r="B64" s="37" t="s">
        <v>70</v>
      </c>
      <c r="C64" s="21">
        <v>10</v>
      </c>
      <c r="D64" s="22"/>
      <c r="E64" s="22"/>
      <c r="F64" s="23"/>
      <c r="G64" s="24"/>
      <c r="H64" s="14">
        <f t="shared" si="0"/>
        <v>0</v>
      </c>
      <c r="I64" s="15">
        <f t="shared" si="1"/>
        <v>0</v>
      </c>
      <c r="J64" s="16"/>
      <c r="K64" s="15">
        <f t="shared" si="2"/>
        <v>0</v>
      </c>
    </row>
    <row r="65" spans="1:11" ht="68.25" x14ac:dyDescent="0.25">
      <c r="A65" s="10">
        <f t="shared" si="3"/>
        <v>54</v>
      </c>
      <c r="B65" s="35" t="s">
        <v>71</v>
      </c>
      <c r="C65" s="25">
        <v>400</v>
      </c>
      <c r="D65" s="26"/>
      <c r="E65" s="26"/>
      <c r="F65" s="27"/>
      <c r="G65" s="28"/>
      <c r="H65" s="14">
        <f t="shared" si="0"/>
        <v>0</v>
      </c>
      <c r="I65" s="15">
        <f t="shared" si="1"/>
        <v>0</v>
      </c>
      <c r="J65" s="16"/>
      <c r="K65" s="15">
        <f t="shared" si="2"/>
        <v>0</v>
      </c>
    </row>
    <row r="66" spans="1:11" ht="79.5" x14ac:dyDescent="0.25">
      <c r="A66" s="29">
        <f t="shared" si="3"/>
        <v>55</v>
      </c>
      <c r="B66" s="38" t="s">
        <v>72</v>
      </c>
      <c r="C66" s="30">
        <v>50</v>
      </c>
      <c r="D66" s="31"/>
      <c r="E66" s="31"/>
      <c r="F66" s="32"/>
      <c r="G66" s="28"/>
      <c r="H66" s="14">
        <f t="shared" si="0"/>
        <v>0</v>
      </c>
      <c r="I66" s="15">
        <f t="shared" si="1"/>
        <v>0</v>
      </c>
      <c r="J66" s="16"/>
      <c r="K66" s="15">
        <f t="shared" si="2"/>
        <v>0</v>
      </c>
    </row>
    <row r="67" spans="1:11" ht="57" x14ac:dyDescent="0.25">
      <c r="A67" s="29">
        <f t="shared" si="3"/>
        <v>56</v>
      </c>
      <c r="B67" s="37" t="s">
        <v>74</v>
      </c>
      <c r="C67" s="30">
        <v>1000</v>
      </c>
      <c r="D67" s="31"/>
      <c r="E67" s="31"/>
      <c r="F67" s="32"/>
      <c r="G67" s="28"/>
      <c r="H67" s="14">
        <f t="shared" si="0"/>
        <v>0</v>
      </c>
      <c r="I67" s="15">
        <f t="shared" si="1"/>
        <v>0</v>
      </c>
      <c r="J67" s="16"/>
      <c r="K67" s="15">
        <f t="shared" si="2"/>
        <v>0</v>
      </c>
    </row>
    <row r="68" spans="1:11" ht="79.5" x14ac:dyDescent="0.25">
      <c r="A68" s="39">
        <v>57</v>
      </c>
      <c r="B68" s="40" t="s">
        <v>73</v>
      </c>
      <c r="C68" s="30">
        <v>45</v>
      </c>
      <c r="D68" s="31"/>
      <c r="E68" s="31"/>
      <c r="F68" s="32"/>
      <c r="G68" s="45"/>
      <c r="H68" s="14">
        <f t="shared" si="0"/>
        <v>0</v>
      </c>
      <c r="I68" s="15">
        <f t="shared" si="1"/>
        <v>0</v>
      </c>
      <c r="J68" s="16"/>
      <c r="K68" s="15">
        <f t="shared" si="2"/>
        <v>0</v>
      </c>
    </row>
    <row r="69" spans="1:11" ht="45.75" x14ac:dyDescent="0.25">
      <c r="A69" s="42">
        <v>58</v>
      </c>
      <c r="B69" s="43" t="s">
        <v>75</v>
      </c>
      <c r="C69" s="42">
        <v>50</v>
      </c>
      <c r="D69" s="41"/>
      <c r="E69" s="41"/>
      <c r="F69" s="41"/>
      <c r="G69" s="46"/>
      <c r="H69" s="14">
        <f t="shared" si="0"/>
        <v>0</v>
      </c>
      <c r="I69" s="15">
        <f t="shared" si="1"/>
        <v>0</v>
      </c>
      <c r="J69" s="16"/>
      <c r="K69" s="15">
        <f t="shared" si="2"/>
        <v>0</v>
      </c>
    </row>
    <row r="70" spans="1:11" ht="68.25" x14ac:dyDescent="0.25">
      <c r="A70" s="42">
        <v>59</v>
      </c>
      <c r="B70" s="43" t="s">
        <v>76</v>
      </c>
      <c r="C70" s="42">
        <v>100</v>
      </c>
      <c r="D70" s="41"/>
      <c r="E70" s="41"/>
      <c r="F70" s="41"/>
      <c r="G70" s="46"/>
      <c r="H70" s="14">
        <f t="shared" si="0"/>
        <v>0</v>
      </c>
      <c r="I70" s="15">
        <f t="shared" si="1"/>
        <v>0</v>
      </c>
      <c r="J70" s="16"/>
      <c r="K70" s="15">
        <f t="shared" si="2"/>
        <v>0</v>
      </c>
    </row>
    <row r="71" spans="1:11" ht="23.25" x14ac:dyDescent="0.25">
      <c r="A71" s="42">
        <v>60</v>
      </c>
      <c r="B71" s="43" t="s">
        <v>77</v>
      </c>
      <c r="C71" s="42">
        <v>120</v>
      </c>
      <c r="D71" s="41"/>
      <c r="E71" s="41"/>
      <c r="F71" s="41"/>
      <c r="G71" s="46"/>
      <c r="H71" s="14">
        <f t="shared" si="0"/>
        <v>0</v>
      </c>
      <c r="I71" s="15">
        <f t="shared" si="1"/>
        <v>0</v>
      </c>
      <c r="J71" s="16"/>
      <c r="K71" s="15">
        <f t="shared" si="2"/>
        <v>0</v>
      </c>
    </row>
    <row r="72" spans="1:11" ht="68.25" x14ac:dyDescent="0.25">
      <c r="A72" s="42">
        <v>61</v>
      </c>
      <c r="B72" s="43" t="s">
        <v>78</v>
      </c>
      <c r="C72" s="42">
        <v>15</v>
      </c>
      <c r="D72" s="41"/>
      <c r="E72" s="41"/>
      <c r="F72" s="41"/>
      <c r="G72" s="46"/>
      <c r="H72" s="14">
        <f t="shared" si="0"/>
        <v>0</v>
      </c>
      <c r="I72" s="15">
        <f t="shared" si="1"/>
        <v>0</v>
      </c>
      <c r="J72" s="47"/>
      <c r="K72" s="15">
        <f t="shared" si="2"/>
        <v>0</v>
      </c>
    </row>
    <row r="73" spans="1:11" x14ac:dyDescent="0.25">
      <c r="H73" s="48" t="s">
        <v>79</v>
      </c>
      <c r="I73" s="49">
        <f>SUM(I12:I72)</f>
        <v>0</v>
      </c>
      <c r="J73" s="48"/>
      <c r="K73" s="49">
        <f>SUM(K12:K72)</f>
        <v>0</v>
      </c>
    </row>
  </sheetData>
  <mergeCells count="4">
    <mergeCell ref="A5:K5"/>
    <mergeCell ref="A6:K6"/>
    <mergeCell ref="A7:K7"/>
    <mergeCell ref="A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Walczak</dc:creator>
  <cp:lastModifiedBy>Anna Walczak</cp:lastModifiedBy>
  <dcterms:created xsi:type="dcterms:W3CDTF">2020-04-07T09:14:56Z</dcterms:created>
  <dcterms:modified xsi:type="dcterms:W3CDTF">2020-04-30T11:05:44Z</dcterms:modified>
</cp:coreProperties>
</file>