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.0.13\Dane_usr\zpubl\ANIA W\ZP_36_2020_LEKI DOGRYWKA_SPORNA\4. NA STRONĘ\"/>
    </mc:Choice>
  </mc:AlternateContent>
  <bookViews>
    <workbookView xWindow="0" yWindow="0" windowWidth="28800" windowHeight="12300" activeTab="2"/>
  </bookViews>
  <sheets>
    <sheet name="PAKIET 1 - LEKI, WYROBY MED." sheetId="2" r:id="rId1"/>
    <sheet name="PAKIET 2 - THIOPENTAL" sheetId="4" r:id="rId2"/>
    <sheet name="PAKIET 3 - UTENSYLIA DO RECEPT." sheetId="1" r:id="rId3"/>
    <sheet name="PAKIET 4 - SUBST. RECETUROWE" sheetId="10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0" l="1"/>
  <c r="S4" i="10"/>
  <c r="V22" i="10"/>
  <c r="P22" i="10"/>
  <c r="S4" i="4" l="1"/>
  <c r="T4" i="4" s="1"/>
  <c r="L4" i="4"/>
  <c r="P4" i="4"/>
  <c r="Q4" i="4" s="1"/>
  <c r="S4" i="2"/>
  <c r="T4" i="2" s="1"/>
  <c r="M5" i="2"/>
  <c r="N5" i="2" s="1"/>
  <c r="M6" i="2"/>
  <c r="N6" i="2" s="1"/>
  <c r="M7" i="2"/>
  <c r="N7" i="2" s="1"/>
  <c r="M8" i="2"/>
  <c r="N8" i="2" s="1"/>
  <c r="M9" i="2"/>
  <c r="N9" i="2" s="1"/>
  <c r="M10" i="2"/>
  <c r="N10" i="2" s="1"/>
  <c r="M14" i="2"/>
  <c r="N14" i="2" s="1"/>
  <c r="M4" i="2"/>
  <c r="N4" i="2" s="1"/>
  <c r="L5" i="2" l="1"/>
  <c r="L6" i="2"/>
  <c r="L7" i="2"/>
  <c r="L8" i="2"/>
  <c r="L9" i="2"/>
  <c r="L10" i="2"/>
  <c r="L11" i="2"/>
  <c r="L12" i="2"/>
  <c r="L13" i="2"/>
  <c r="L14" i="2"/>
  <c r="L4" i="2"/>
  <c r="L44" i="10"/>
  <c r="N44" i="10" s="1"/>
  <c r="L46" i="10"/>
  <c r="L30" i="10"/>
  <c r="N30" i="10" s="1"/>
  <c r="L55" i="10"/>
  <c r="L5" i="10"/>
  <c r="L6" i="10"/>
  <c r="L7" i="10"/>
  <c r="L8" i="10"/>
  <c r="L9" i="10"/>
  <c r="L10" i="10"/>
  <c r="L11" i="10"/>
  <c r="L12" i="10"/>
  <c r="L13" i="10"/>
  <c r="N13" i="10" s="1"/>
  <c r="L14" i="10"/>
  <c r="L15" i="10"/>
  <c r="L16" i="10"/>
  <c r="L17" i="10"/>
  <c r="N17" i="10" s="1"/>
  <c r="L18" i="10"/>
  <c r="L19" i="10"/>
  <c r="L20" i="10"/>
  <c r="N20" i="10" s="1"/>
  <c r="L21" i="10"/>
  <c r="L22" i="10"/>
  <c r="L23" i="10"/>
  <c r="L24" i="10"/>
  <c r="N24" i="10" s="1"/>
  <c r="L25" i="10"/>
  <c r="N25" i="10" s="1"/>
  <c r="L26" i="10"/>
  <c r="L27" i="10"/>
  <c r="N27" i="10" s="1"/>
  <c r="L28" i="10"/>
  <c r="N28" i="10" s="1"/>
  <c r="L29" i="10"/>
  <c r="L31" i="10"/>
  <c r="L32" i="10"/>
  <c r="N32" i="10" s="1"/>
  <c r="L33" i="10"/>
  <c r="L34" i="10"/>
  <c r="L35" i="10"/>
  <c r="L36" i="10"/>
  <c r="N36" i="10" s="1"/>
  <c r="L37" i="10"/>
  <c r="N37" i="10" s="1"/>
  <c r="L38" i="10"/>
  <c r="N38" i="10" s="1"/>
  <c r="L39" i="10"/>
  <c r="L40" i="10"/>
  <c r="N40" i="10" s="1"/>
  <c r="L41" i="10"/>
  <c r="L42" i="10"/>
  <c r="N42" i="10" s="1"/>
  <c r="L43" i="10"/>
  <c r="L45" i="10"/>
  <c r="N46" i="10"/>
  <c r="L47" i="10"/>
  <c r="L48" i="10"/>
  <c r="N48" i="10" s="1"/>
  <c r="L49" i="10"/>
  <c r="L50" i="10"/>
  <c r="N50" i="10" s="1"/>
  <c r="L51" i="10"/>
  <c r="L52" i="10"/>
  <c r="L53" i="10"/>
  <c r="L54" i="10"/>
  <c r="N54" i="10" s="1"/>
  <c r="L56" i="10"/>
  <c r="N56" i="10" s="1"/>
  <c r="L57" i="10"/>
  <c r="L58" i="10"/>
  <c r="N58" i="10" s="1"/>
  <c r="L59" i="10"/>
  <c r="N59" i="10" s="1"/>
  <c r="L60" i="10"/>
  <c r="N60" i="10" s="1"/>
  <c r="L61" i="10"/>
  <c r="L62" i="10"/>
  <c r="N62" i="10" s="1"/>
  <c r="L63" i="10"/>
  <c r="N14" i="10"/>
  <c r="N15" i="10"/>
  <c r="N18" i="10"/>
  <c r="N19" i="10"/>
  <c r="N22" i="10"/>
  <c r="N23" i="10"/>
  <c r="N26" i="10"/>
  <c r="N31" i="10"/>
  <c r="N35" i="10"/>
  <c r="N43" i="10"/>
  <c r="N47" i="10"/>
  <c r="N51" i="10"/>
  <c r="N55" i="10"/>
  <c r="V13" i="10" l="1"/>
  <c r="W13" i="10"/>
  <c r="S13" i="10"/>
  <c r="P13" i="10"/>
  <c r="Q13" i="10"/>
  <c r="M13" i="10"/>
  <c r="S22" i="10"/>
  <c r="M22" i="10"/>
  <c r="Q22" i="10"/>
  <c r="S19" i="10"/>
  <c r="S14" i="2"/>
  <c r="T14" i="2" s="1"/>
  <c r="T22" i="10" l="1"/>
  <c r="W22" i="10"/>
  <c r="T13" i="10"/>
  <c r="V63" i="10"/>
  <c r="S63" i="10"/>
  <c r="P63" i="10"/>
  <c r="W63" i="10"/>
  <c r="N63" i="10"/>
  <c r="V62" i="10"/>
  <c r="S62" i="10"/>
  <c r="P62" i="10"/>
  <c r="W62" i="10"/>
  <c r="V61" i="10"/>
  <c r="S61" i="10"/>
  <c r="P61" i="10"/>
  <c r="W61" i="10"/>
  <c r="V60" i="10"/>
  <c r="S60" i="10"/>
  <c r="P60" i="10"/>
  <c r="W60" i="10"/>
  <c r="V59" i="10"/>
  <c r="S59" i="10"/>
  <c r="P59" i="10"/>
  <c r="W59" i="10"/>
  <c r="V58" i="10"/>
  <c r="S58" i="10"/>
  <c r="P58" i="10"/>
  <c r="W58" i="10"/>
  <c r="V57" i="10"/>
  <c r="S57" i="10"/>
  <c r="P57" i="10"/>
  <c r="W57" i="10"/>
  <c r="N57" i="10"/>
  <c r="V56" i="10"/>
  <c r="S56" i="10"/>
  <c r="P56" i="10"/>
  <c r="W56" i="10"/>
  <c r="V55" i="10"/>
  <c r="S55" i="10"/>
  <c r="P55" i="10"/>
  <c r="W55" i="10"/>
  <c r="V54" i="10"/>
  <c r="S54" i="10"/>
  <c r="P54" i="10"/>
  <c r="W54" i="10"/>
  <c r="M54" i="10"/>
  <c r="V53" i="10"/>
  <c r="S53" i="10"/>
  <c r="P53" i="10"/>
  <c r="W53" i="10"/>
  <c r="V52" i="10"/>
  <c r="S52" i="10"/>
  <c r="P52" i="10"/>
  <c r="W52" i="10"/>
  <c r="N52" i="10"/>
  <c r="V51" i="10"/>
  <c r="S51" i="10"/>
  <c r="P51" i="10"/>
  <c r="W51" i="10"/>
  <c r="M51" i="10"/>
  <c r="V50" i="10"/>
  <c r="S50" i="10"/>
  <c r="P50" i="10"/>
  <c r="W50" i="10"/>
  <c r="V49" i="10"/>
  <c r="S49" i="10"/>
  <c r="P49" i="10"/>
  <c r="W49" i="10"/>
  <c r="N49" i="10"/>
  <c r="V48" i="10"/>
  <c r="S48" i="10"/>
  <c r="P48" i="10"/>
  <c r="W48" i="10"/>
  <c r="M48" i="10"/>
  <c r="V47" i="10"/>
  <c r="S47" i="10"/>
  <c r="P47" i="10"/>
  <c r="W47" i="10"/>
  <c r="M47" i="10"/>
  <c r="V46" i="10"/>
  <c r="S46" i="10"/>
  <c r="P46" i="10"/>
  <c r="W46" i="10"/>
  <c r="M46" i="10"/>
  <c r="V45" i="10"/>
  <c r="S45" i="10"/>
  <c r="P45" i="10"/>
  <c r="T45" i="10"/>
  <c r="N45" i="10"/>
  <c r="V44" i="10"/>
  <c r="S44" i="10"/>
  <c r="P44" i="10"/>
  <c r="W44" i="10"/>
  <c r="M44" i="10"/>
  <c r="V43" i="10"/>
  <c r="S43" i="10"/>
  <c r="P43" i="10"/>
  <c r="T43" i="10"/>
  <c r="V42" i="10"/>
  <c r="S42" i="10"/>
  <c r="P42" i="10"/>
  <c r="W42" i="10"/>
  <c r="M42" i="10"/>
  <c r="V41" i="10"/>
  <c r="S41" i="10"/>
  <c r="P41" i="10"/>
  <c r="T41" i="10"/>
  <c r="N41" i="10"/>
  <c r="V40" i="10"/>
  <c r="S40" i="10"/>
  <c r="P40" i="10"/>
  <c r="W40" i="10"/>
  <c r="M40" i="10"/>
  <c r="V39" i="10"/>
  <c r="S39" i="10"/>
  <c r="P39" i="10"/>
  <c r="T39" i="10"/>
  <c r="N39" i="10"/>
  <c r="V38" i="10"/>
  <c r="S38" i="10"/>
  <c r="P38" i="10"/>
  <c r="W38" i="10"/>
  <c r="M38" i="10"/>
  <c r="V37" i="10"/>
  <c r="S37" i="10"/>
  <c r="P37" i="10"/>
  <c r="W37" i="10"/>
  <c r="V36" i="10"/>
  <c r="S36" i="10"/>
  <c r="P36" i="10"/>
  <c r="W36" i="10"/>
  <c r="M36" i="10"/>
  <c r="V35" i="10"/>
  <c r="S35" i="10"/>
  <c r="P35" i="10"/>
  <c r="W35" i="10"/>
  <c r="M35" i="10"/>
  <c r="V34" i="10"/>
  <c r="S34" i="10"/>
  <c r="P34" i="10"/>
  <c r="W34" i="10"/>
  <c r="N34" i="10"/>
  <c r="V33" i="10"/>
  <c r="S33" i="10"/>
  <c r="P33" i="10"/>
  <c r="T33" i="10"/>
  <c r="N33" i="10"/>
  <c r="V32" i="10"/>
  <c r="S32" i="10"/>
  <c r="P32" i="10"/>
  <c r="W32" i="10"/>
  <c r="V31" i="10"/>
  <c r="S31" i="10"/>
  <c r="P31" i="10"/>
  <c r="T31" i="10"/>
  <c r="V30" i="10"/>
  <c r="S30" i="10"/>
  <c r="P30" i="10"/>
  <c r="W30" i="10"/>
  <c r="V29" i="10"/>
  <c r="S29" i="10"/>
  <c r="P29" i="10"/>
  <c r="T29" i="10"/>
  <c r="N29" i="10"/>
  <c r="V28" i="10"/>
  <c r="S28" i="10"/>
  <c r="P28" i="10"/>
  <c r="W28" i="10"/>
  <c r="V27" i="10"/>
  <c r="S27" i="10"/>
  <c r="P27" i="10"/>
  <c r="T27" i="10"/>
  <c r="V26" i="10"/>
  <c r="S26" i="10"/>
  <c r="P26" i="10"/>
  <c r="W26" i="10"/>
  <c r="M26" i="10"/>
  <c r="V25" i="10"/>
  <c r="S25" i="10"/>
  <c r="P25" i="10"/>
  <c r="T25" i="10"/>
  <c r="V24" i="10"/>
  <c r="S24" i="10"/>
  <c r="P24" i="10"/>
  <c r="W24" i="10"/>
  <c r="M24" i="10"/>
  <c r="V23" i="10"/>
  <c r="S23" i="10"/>
  <c r="P23" i="10"/>
  <c r="T23" i="10"/>
  <c r="V21" i="10"/>
  <c r="S21" i="10"/>
  <c r="P21" i="10"/>
  <c r="W21" i="10"/>
  <c r="N21" i="10"/>
  <c r="V20" i="10"/>
  <c r="S20" i="10"/>
  <c r="P20" i="10"/>
  <c r="T20" i="10"/>
  <c r="V19" i="10"/>
  <c r="P19" i="10"/>
  <c r="V18" i="10"/>
  <c r="S18" i="10"/>
  <c r="P18" i="10"/>
  <c r="T18" i="10"/>
  <c r="V17" i="10"/>
  <c r="S17" i="10"/>
  <c r="P17" i="10"/>
  <c r="W17" i="10"/>
  <c r="M17" i="10"/>
  <c r="V16" i="10"/>
  <c r="S16" i="10"/>
  <c r="P16" i="10"/>
  <c r="T16" i="10"/>
  <c r="N16" i="10"/>
  <c r="V15" i="10"/>
  <c r="S15" i="10"/>
  <c r="P15" i="10"/>
  <c r="W15" i="10"/>
  <c r="M15" i="10"/>
  <c r="V14" i="10"/>
  <c r="S14" i="10"/>
  <c r="P14" i="10"/>
  <c r="T14" i="10"/>
  <c r="V12" i="10"/>
  <c r="S12" i="10"/>
  <c r="P12" i="10"/>
  <c r="W12" i="10"/>
  <c r="N12" i="10"/>
  <c r="V11" i="10"/>
  <c r="S11" i="10"/>
  <c r="P11" i="10"/>
  <c r="T11" i="10"/>
  <c r="N11" i="10"/>
  <c r="V10" i="10"/>
  <c r="S10" i="10"/>
  <c r="P10" i="10"/>
  <c r="W10" i="10"/>
  <c r="V9" i="10"/>
  <c r="S9" i="10"/>
  <c r="P9" i="10"/>
  <c r="W9" i="10"/>
  <c r="V8" i="10"/>
  <c r="S8" i="10"/>
  <c r="P8" i="10"/>
  <c r="T8" i="10"/>
  <c r="V7" i="10"/>
  <c r="S7" i="10"/>
  <c r="P7" i="10"/>
  <c r="W7" i="10"/>
  <c r="M7" i="10"/>
  <c r="V6" i="10"/>
  <c r="S6" i="10"/>
  <c r="P6" i="10"/>
  <c r="T6" i="10"/>
  <c r="V5" i="10"/>
  <c r="S5" i="10"/>
  <c r="P5" i="10"/>
  <c r="W5" i="10"/>
  <c r="V4" i="10"/>
  <c r="P4" i="10"/>
  <c r="T4" i="10"/>
  <c r="M53" i="10" l="1"/>
  <c r="N53" i="10"/>
  <c r="M61" i="10"/>
  <c r="N61" i="10"/>
  <c r="S64" i="10"/>
  <c r="M19" i="10"/>
  <c r="W19" i="10"/>
  <c r="T19" i="10"/>
  <c r="N5" i="10"/>
  <c r="T62" i="10"/>
  <c r="N8" i="10"/>
  <c r="T21" i="10"/>
  <c r="N10" i="10"/>
  <c r="N7" i="10"/>
  <c r="M63" i="10"/>
  <c r="N6" i="10"/>
  <c r="N9" i="10"/>
  <c r="T30" i="10"/>
  <c r="T26" i="10"/>
  <c r="T9" i="10"/>
  <c r="M32" i="10"/>
  <c r="M34" i="10"/>
  <c r="T34" i="10"/>
  <c r="M9" i="10"/>
  <c r="T12" i="10"/>
  <c r="T17" i="10"/>
  <c r="P64" i="10"/>
  <c r="M10" i="10"/>
  <c r="T10" i="10"/>
  <c r="M28" i="10"/>
  <c r="T28" i="10"/>
  <c r="Q35" i="10"/>
  <c r="M5" i="10"/>
  <c r="T5" i="10"/>
  <c r="M12" i="10"/>
  <c r="M21" i="10"/>
  <c r="M30" i="10"/>
  <c r="T37" i="10"/>
  <c r="T49" i="10"/>
  <c r="T50" i="10"/>
  <c r="T52" i="10"/>
  <c r="T55" i="10"/>
  <c r="M56" i="10"/>
  <c r="T57" i="10"/>
  <c r="T58" i="10"/>
  <c r="M59" i="10"/>
  <c r="T60" i="10"/>
  <c r="N4" i="10"/>
  <c r="V64" i="10"/>
  <c r="T7" i="10"/>
  <c r="T15" i="10"/>
  <c r="T24" i="10"/>
  <c r="T32" i="10"/>
  <c r="M43" i="10"/>
  <c r="Q4" i="10"/>
  <c r="W6" i="10"/>
  <c r="W8" i="10"/>
  <c r="W14" i="10"/>
  <c r="W16" i="10"/>
  <c r="Q18" i="10"/>
  <c r="W20" i="10"/>
  <c r="Q23" i="10"/>
  <c r="W25" i="10"/>
  <c r="W27" i="10"/>
  <c r="Q29" i="10"/>
  <c r="W31" i="10"/>
  <c r="W33" i="10"/>
  <c r="M4" i="10"/>
  <c r="M6" i="10"/>
  <c r="M8" i="10"/>
  <c r="M11" i="10"/>
  <c r="M14" i="10"/>
  <c r="M16" i="10"/>
  <c r="M18" i="10"/>
  <c r="M20" i="10"/>
  <c r="M23" i="10"/>
  <c r="M25" i="10"/>
  <c r="M27" i="10"/>
  <c r="M29" i="10"/>
  <c r="M31" i="10"/>
  <c r="M33" i="10"/>
  <c r="T35" i="10"/>
  <c r="M37" i="10"/>
  <c r="M39" i="10"/>
  <c r="M49" i="10"/>
  <c r="M50" i="10"/>
  <c r="M52" i="10"/>
  <c r="M55" i="10"/>
  <c r="M57" i="10"/>
  <c r="M58" i="10"/>
  <c r="M60" i="10"/>
  <c r="M62" i="10"/>
  <c r="W4" i="10"/>
  <c r="Q6" i="10"/>
  <c r="Q8" i="10"/>
  <c r="Q11" i="10"/>
  <c r="W11" i="10"/>
  <c r="Q14" i="10"/>
  <c r="Q16" i="10"/>
  <c r="W18" i="10"/>
  <c r="Q20" i="10"/>
  <c r="W23" i="10"/>
  <c r="Q25" i="10"/>
  <c r="Q27" i="10"/>
  <c r="W29" i="10"/>
  <c r="Q31" i="10"/>
  <c r="Q33" i="10"/>
  <c r="M41" i="10"/>
  <c r="Q5" i="10"/>
  <c r="Q7" i="10"/>
  <c r="Q9" i="10"/>
  <c r="Q10" i="10"/>
  <c r="Q12" i="10"/>
  <c r="Q15" i="10"/>
  <c r="Q17" i="10"/>
  <c r="Q19" i="10"/>
  <c r="Q21" i="10"/>
  <c r="Q24" i="10"/>
  <c r="Q26" i="10"/>
  <c r="Q28" i="10"/>
  <c r="Q30" i="10"/>
  <c r="Q32" i="10"/>
  <c r="Q34" i="10"/>
  <c r="M45" i="10"/>
  <c r="T36" i="10"/>
  <c r="Q37" i="10"/>
  <c r="T38" i="10"/>
  <c r="Q39" i="10"/>
  <c r="W39" i="10"/>
  <c r="T40" i="10"/>
  <c r="Q41" i="10"/>
  <c r="W41" i="10"/>
  <c r="T42" i="10"/>
  <c r="Q43" i="10"/>
  <c r="W43" i="10"/>
  <c r="T44" i="10"/>
  <c r="Q45" i="10"/>
  <c r="W45" i="10"/>
  <c r="T46" i="10"/>
  <c r="T47" i="10"/>
  <c r="T48" i="10"/>
  <c r="Q49" i="10"/>
  <c r="Q50" i="10"/>
  <c r="T51" i="10"/>
  <c r="Q52" i="10"/>
  <c r="T53" i="10"/>
  <c r="T54" i="10"/>
  <c r="Q55" i="10"/>
  <c r="T56" i="10"/>
  <c r="Q57" i="10"/>
  <c r="Q58" i="10"/>
  <c r="T59" i="10"/>
  <c r="Q60" i="10"/>
  <c r="T61" i="10"/>
  <c r="Q62" i="10"/>
  <c r="T63" i="10"/>
  <c r="Q36" i="10"/>
  <c r="Q38" i="10"/>
  <c r="Q40" i="10"/>
  <c r="Q42" i="10"/>
  <c r="Q44" i="10"/>
  <c r="Q46" i="10"/>
  <c r="Q47" i="10"/>
  <c r="Q48" i="10"/>
  <c r="Q51" i="10"/>
  <c r="Q53" i="10"/>
  <c r="Q54" i="10"/>
  <c r="Q56" i="10"/>
  <c r="Q59" i="10"/>
  <c r="Q61" i="10"/>
  <c r="Q63" i="10"/>
  <c r="T6" i="1"/>
  <c r="T10" i="1"/>
  <c r="T14" i="1"/>
  <c r="T18" i="1"/>
  <c r="T22" i="1"/>
  <c r="T26" i="1"/>
  <c r="T30" i="1"/>
  <c r="T3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4" i="1"/>
  <c r="S38" i="1" s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4" i="1"/>
  <c r="M38" i="1" s="1"/>
  <c r="L5" i="1"/>
  <c r="T5" i="1" s="1"/>
  <c r="L6" i="1"/>
  <c r="N6" i="1" s="1"/>
  <c r="L7" i="1"/>
  <c r="T7" i="1" s="1"/>
  <c r="L8" i="1"/>
  <c r="N8" i="1" s="1"/>
  <c r="L9" i="1"/>
  <c r="N9" i="1" s="1"/>
  <c r="L10" i="1"/>
  <c r="N10" i="1" s="1"/>
  <c r="L11" i="1"/>
  <c r="T11" i="1" s="1"/>
  <c r="L12" i="1"/>
  <c r="N12" i="1" s="1"/>
  <c r="L13" i="1"/>
  <c r="N13" i="1" s="1"/>
  <c r="L14" i="1"/>
  <c r="N14" i="1" s="1"/>
  <c r="L15" i="1"/>
  <c r="T15" i="1" s="1"/>
  <c r="L16" i="1"/>
  <c r="N16" i="1" s="1"/>
  <c r="L17" i="1"/>
  <c r="N17" i="1" s="1"/>
  <c r="L18" i="1"/>
  <c r="N18" i="1" s="1"/>
  <c r="L19" i="1"/>
  <c r="T19" i="1" s="1"/>
  <c r="L20" i="1"/>
  <c r="N20" i="1" s="1"/>
  <c r="L21" i="1"/>
  <c r="N21" i="1" s="1"/>
  <c r="L22" i="1"/>
  <c r="N22" i="1" s="1"/>
  <c r="L23" i="1"/>
  <c r="T23" i="1" s="1"/>
  <c r="L24" i="1"/>
  <c r="N24" i="1" s="1"/>
  <c r="L25" i="1"/>
  <c r="N25" i="1" s="1"/>
  <c r="L26" i="1"/>
  <c r="N26" i="1" s="1"/>
  <c r="L27" i="1"/>
  <c r="T27" i="1" s="1"/>
  <c r="L28" i="1"/>
  <c r="N28" i="1" s="1"/>
  <c r="L29" i="1"/>
  <c r="N29" i="1" s="1"/>
  <c r="L30" i="1"/>
  <c r="N30" i="1" s="1"/>
  <c r="L31" i="1"/>
  <c r="T31" i="1" s="1"/>
  <c r="L32" i="1"/>
  <c r="N32" i="1" s="1"/>
  <c r="L33" i="1"/>
  <c r="N33" i="1" s="1"/>
  <c r="L34" i="1"/>
  <c r="N34" i="1" s="1"/>
  <c r="L35" i="1"/>
  <c r="T35" i="1" s="1"/>
  <c r="L36" i="1"/>
  <c r="N36" i="1" s="1"/>
  <c r="L37" i="1"/>
  <c r="N37" i="1" s="1"/>
  <c r="L4" i="1"/>
  <c r="N4" i="1" s="1"/>
  <c r="N38" i="1" s="1"/>
  <c r="T4" i="1" l="1"/>
  <c r="T38" i="1" s="1"/>
  <c r="N35" i="1"/>
  <c r="N11" i="1"/>
  <c r="T37" i="1"/>
  <c r="T33" i="1"/>
  <c r="T29" i="1"/>
  <c r="T25" i="1"/>
  <c r="T21" i="1"/>
  <c r="T17" i="1"/>
  <c r="T13" i="1"/>
  <c r="T9" i="1"/>
  <c r="N31" i="1"/>
  <c r="N19" i="1"/>
  <c r="N7" i="1"/>
  <c r="T36" i="1"/>
  <c r="T32" i="1"/>
  <c r="T28" i="1"/>
  <c r="T24" i="1"/>
  <c r="T20" i="1"/>
  <c r="T16" i="1"/>
  <c r="T12" i="1"/>
  <c r="T8" i="1"/>
  <c r="N27" i="1"/>
  <c r="N23" i="1"/>
  <c r="N15" i="1"/>
  <c r="N5" i="1"/>
  <c r="M64" i="10"/>
  <c r="T64" i="10"/>
  <c r="W64" i="10"/>
  <c r="Q64" i="10"/>
  <c r="T5" i="4" l="1"/>
  <c r="D4" i="4"/>
  <c r="Q5" i="4"/>
  <c r="Q15" i="2"/>
  <c r="S7" i="2"/>
  <c r="T7" i="2" s="1"/>
  <c r="M11" i="2"/>
  <c r="N11" i="2" s="1"/>
  <c r="Q11" i="2"/>
  <c r="W11" i="2"/>
  <c r="M12" i="2"/>
  <c r="N12" i="2" s="1"/>
  <c r="Q12" i="2"/>
  <c r="W12" i="2"/>
  <c r="M13" i="2"/>
  <c r="N13" i="2" s="1"/>
  <c r="Q13" i="2"/>
  <c r="W13" i="2"/>
  <c r="M4" i="4" l="1"/>
  <c r="S10" i="2"/>
  <c r="T10" i="2" s="1"/>
  <c r="S9" i="2"/>
  <c r="T9" i="2" s="1"/>
  <c r="S6" i="2"/>
  <c r="T6" i="2" s="1"/>
  <c r="S5" i="2"/>
  <c r="T5" i="2" s="1"/>
  <c r="W15" i="2"/>
  <c r="P5" i="4"/>
  <c r="S5" i="4"/>
  <c r="S13" i="2"/>
  <c r="T13" i="2" s="1"/>
  <c r="V13" i="2"/>
  <c r="P13" i="2"/>
  <c r="V12" i="2"/>
  <c r="P12" i="2"/>
  <c r="V11" i="2"/>
  <c r="P11" i="2"/>
  <c r="S8" i="2"/>
  <c r="T8" i="2" s="1"/>
  <c r="S12" i="2"/>
  <c r="T12" i="2" s="1"/>
  <c r="S11" i="2"/>
  <c r="T11" i="2" s="1"/>
  <c r="N4" i="4" l="1"/>
  <c r="N5" i="4" s="1"/>
  <c r="M5" i="4"/>
  <c r="S15" i="2"/>
  <c r="M15" i="2"/>
  <c r="P15" i="2"/>
  <c r="V15" i="2"/>
  <c r="N64" i="10"/>
  <c r="N15" i="2"/>
  <c r="T15" i="2"/>
</calcChain>
</file>

<file path=xl/sharedStrings.xml><?xml version="1.0" encoding="utf-8"?>
<sst xmlns="http://schemas.openxmlformats.org/spreadsheetml/2006/main" count="366" uniqueCount="141">
  <si>
    <t>Pomorska</t>
  </si>
  <si>
    <t>Sporna</t>
  </si>
  <si>
    <t>Czechosłowacka</t>
  </si>
  <si>
    <t>Kod EAN</t>
  </si>
  <si>
    <t>Lp</t>
  </si>
  <si>
    <t>Opis przedmiotu zamówienia - asortyment</t>
  </si>
  <si>
    <t>Jed. miary</t>
  </si>
  <si>
    <t>Ilość</t>
  </si>
  <si>
    <t>Nr i nazwa dokumentu dopuszczającego do obrotu</t>
  </si>
  <si>
    <t>Katalogowa nazwa produktu</t>
  </si>
  <si>
    <t>Producent</t>
  </si>
  <si>
    <t>wielkość opakowania oferowanego</t>
  </si>
  <si>
    <t>ilość oferowanych opakowań</t>
  </si>
  <si>
    <t>Cena jedn. netto w zł</t>
  </si>
  <si>
    <t>Vat %</t>
  </si>
  <si>
    <t>Cena jedn. brutto w zł</t>
  </si>
  <si>
    <t>Wartość netto ogółem w zł</t>
  </si>
  <si>
    <t>Wartość  brutto ogółem w zł</t>
  </si>
  <si>
    <t>Wartość brutto ogółem w zł</t>
  </si>
  <si>
    <t>12 (10+(10x11))</t>
  </si>
  <si>
    <t>13 (9x10)</t>
  </si>
  <si>
    <t>14 ( 13+(13x11))</t>
  </si>
  <si>
    <t>16 (15x10)</t>
  </si>
  <si>
    <t>17 (16+(16x11))</t>
  </si>
  <si>
    <t>19 (18x10)</t>
  </si>
  <si>
    <t>20 (19+(19x11))</t>
  </si>
  <si>
    <t>22 (21x10)</t>
  </si>
  <si>
    <t>23 (22+(22x11))</t>
  </si>
  <si>
    <t>THIOPENTALUM NATRICUM 500 MG x 1 FIOL.</t>
  </si>
  <si>
    <t>op.</t>
  </si>
  <si>
    <t>Karbamazepina 200mg tabletki o przedłużonym uwalnianiu op. 50 tabl.</t>
  </si>
  <si>
    <t>Karbamazepina 400mg tabletki o przedłużonym uwalnianiu op. 50 tabl.</t>
  </si>
  <si>
    <t>Maść pięciornikowa złożona - wyciąg płynny z kłącza pięciornika, ichtamol, tlenek cynku. Maść nie zawierająca w składzie borkasu. Maść bez przeciwskazań do stosowania u dzieci poniżej 12 roku życia.</t>
  </si>
  <si>
    <t>Paski do oznaczania stęzenia poziomu glukozy we krwi , kompatybilne z glukometrem typu Contour Plus.</t>
  </si>
  <si>
    <t xml:space="preserve">Dexamethasone 01% - krople do oczu 5ml </t>
  </si>
  <si>
    <t>Koncentrat do sporządzania roztworu do infuzji; 1 ml zawiera: 170,1 mg diwodorofosforanu potasowego, 133,5 mg diwodnego wodorofosforanu sodowego, 14 mg wodorotlenku potasu, co odpowiada 1,5 mmol (59 mg) jonów potasu, 1,5 mmol (34 mg) jonów sodu i 2 mmol (62 mg) fosforanów; 10 fiol. 20 ml</t>
  </si>
  <si>
    <t xml:space="preserve">Ropiwakaina 100mg/10ml x 5amp. </t>
  </si>
  <si>
    <t>Węglan wapnia 1250mg z witaminą D3 5mcg op. a 60 tabletek</t>
  </si>
  <si>
    <t>L-asparginian-L-ornityny 100mg i Cholina 35mg tabl. Op. a 40 tabl. (produkt leczniczy)</t>
  </si>
  <si>
    <t xml:space="preserve">Krem nawilżający, w składzie: olej macadamia, masło shea, hialuronian sodu, fucogel, alantoina. Dla dzieci od 1 roku życia. Tuba 75ml. </t>
  </si>
  <si>
    <t>RAZEM:</t>
  </si>
  <si>
    <t>ean</t>
  </si>
  <si>
    <t>rp. Opłatki skrobiowe " 2" 1 op.  komplet 500szt</t>
  </si>
  <si>
    <t>rp. Opłatki skrobiowe "3"  1 op. komplet 500 szt</t>
  </si>
  <si>
    <t>rp. Opłatki skrobiowe "4"  1 op. komplet 500 szt</t>
  </si>
  <si>
    <t>rp. Opłatki skrobiowe "5" 1 op. komplet 500szt</t>
  </si>
  <si>
    <t>rp. Opłatki skrobiowe "6"  1 op. komplet 500 szt</t>
  </si>
  <si>
    <t>rp . Butelka apt  a  10 ml ( 18 mm) op x 30 szt</t>
  </si>
  <si>
    <t>rp.  Butelka apt  a  20 ml ( 18 mm) op x 30 szt</t>
  </si>
  <si>
    <t>rp. Butelka apt a 50 ml (18 mm) op x 30 szt</t>
  </si>
  <si>
    <t>rp.  Butelka apt  a 100 ml ( 28 mm ) op x 20 szt</t>
  </si>
  <si>
    <t>rp.  Butelka apt  a 200 ml ( 28 mm) op x 17 szt</t>
  </si>
  <si>
    <t>rp.  Butelka apt  a 250 ml ( 28 mm) op x 17 szt</t>
  </si>
  <si>
    <t>rp. Butelka apt   a 500 ml ( 28 mm) op x 14 szt</t>
  </si>
  <si>
    <t>rp. Butelka apt  a  1000 ml ( 28 mm) op x 8 szt</t>
  </si>
  <si>
    <t>rp. Nakrętka  18 mm x 100 szt</t>
  </si>
  <si>
    <t>rp. Nakrętka  28 mm x 100 szt</t>
  </si>
  <si>
    <t>rp. Nakrętka z zakraplaczem 18 mm x 100szt</t>
  </si>
  <si>
    <t>rp. Etykieta samoprzylepna biała op. x 50 szt</t>
  </si>
  <si>
    <t>rp. Etykieta samoprzyleona pomarańczowa op x 50 szt</t>
  </si>
  <si>
    <t>rp. Sygnaturka biała x 100szt.</t>
  </si>
  <si>
    <t>rp. Sygnaturka pomarańczowa x100 szt.</t>
  </si>
  <si>
    <t>rp. Op. Winidurowe białe 20g/25ml x 40 szt</t>
  </si>
  <si>
    <t>rp. Op. Winidurowe białe 50g/65ml x 20 szt</t>
  </si>
  <si>
    <t>rp. Op. Winidurowe białe 100 g/125ml x 20 szt</t>
  </si>
  <si>
    <t>rp. Op. Winidurowe białe 150g/175ml x 15 szt</t>
  </si>
  <si>
    <t>rp. Torebka biała  100 x 80mm x 100 szt</t>
  </si>
  <si>
    <t>rp. Torebka biała z nadrukiem 120x170mm x 100 szt</t>
  </si>
  <si>
    <t>rp. Etykieta "Zmieszac przed uzyciem" x 50 szt</t>
  </si>
  <si>
    <t>rp. Etykieta " trucizna" mała x 10 szt</t>
  </si>
  <si>
    <t>rp. Etykieta " trupia czaszka" x 10 szt</t>
  </si>
  <si>
    <t>rp. Podkładka pergaminowa średnica 7,5cm x 50szt</t>
  </si>
  <si>
    <t>rp. Podkładka pergaminowa średnica 9cm x 50szt</t>
  </si>
  <si>
    <t>rp. Podkładka pergaminowa średnica 10,5cm x 50szt</t>
  </si>
  <si>
    <t>rp. Podkładka pergaminowa średnica 12,0cm x 50szt</t>
  </si>
  <si>
    <t>rp. Podkładka pergaminowa średnica 13,5cm x 50szt</t>
  </si>
  <si>
    <t>Pakiet 2- THIOPENTAL</t>
  </si>
  <si>
    <t>PAKIET 1 - LEKI, WYROBY MEDYCZNE</t>
  </si>
  <si>
    <t>rp. Phenobarbitalum natricum op. po 5 g</t>
  </si>
  <si>
    <t>rp. Phenobarbitalum op. po 5g</t>
  </si>
  <si>
    <t>rp. Phenobarbitalum op. po 10 g</t>
  </si>
  <si>
    <t>rp. Natrii citras op. po 100 g</t>
  </si>
  <si>
    <t>rp. Acidum boricum pulvis op. po 10g</t>
  </si>
  <si>
    <t>rp. Argentum nitricum op. po 10 g</t>
  </si>
  <si>
    <t>rp. Argentum nitricum op. po 25 g</t>
  </si>
  <si>
    <t>rp. Atropinum sulfas op. po 1g</t>
  </si>
  <si>
    <t>rp. Benzocaine op. po 5g</t>
  </si>
  <si>
    <t xml:space="preserve">rp. Benzocaine op. po 10 g </t>
  </si>
  <si>
    <t>rp. Borax op. po 25 g</t>
  </si>
  <si>
    <t>rp. Chloramphenicolum op. po 5g</t>
  </si>
  <si>
    <t>rp. Chloramphenicolum op. po 10g</t>
  </si>
  <si>
    <t>rp. Chlorhexidinum gluconicum 20% płyn op. po 500 g</t>
  </si>
  <si>
    <t>rp. Dinatrii phosphas dodecahydricus op. po 50g</t>
  </si>
  <si>
    <t xml:space="preserve">rp. Ephedriunum hydrochloridum op. po 1 g </t>
  </si>
  <si>
    <t>rp. Euceryna bezwodna op. po 500g</t>
  </si>
  <si>
    <t>rp. Gentamycini sulfas op. po 1g</t>
  </si>
  <si>
    <t>rp. Glicerolum 85% płyn op. po 250 g</t>
  </si>
  <si>
    <t>rp. Glicerolum 85% płyn op. po 500 g</t>
  </si>
  <si>
    <t xml:space="preserve">rp. Glucosum op. po 1000 g </t>
  </si>
  <si>
    <t>rp. Hydrocortisonum op. po 5 g</t>
  </si>
  <si>
    <t>rp. Iodum op. po 1g</t>
  </si>
  <si>
    <t>rp. Jodyna płyn op. po 800g</t>
  </si>
  <si>
    <t>rp. Kalium jodatum op. po 5g</t>
  </si>
  <si>
    <t>rp. Lanolina bezwodna op. po 500g</t>
  </si>
  <si>
    <t>rp. Lekobaza LUX op. po 500g</t>
  </si>
  <si>
    <t>rp. Lekobaza op. po 500 g</t>
  </si>
  <si>
    <t>rp. Lidocainum hydrochloricum op. po 10g</t>
  </si>
  <si>
    <t>rp. Lidocainum hydrochloricum op. po 25g</t>
  </si>
  <si>
    <t>rp. Magnesii sulfas siccatus op. po 50g</t>
  </si>
  <si>
    <t>rp. Mentholum op. po 25 g</t>
  </si>
  <si>
    <t>rp. Natrium hydrogencarbonas op. po 50 g</t>
  </si>
  <si>
    <t>rp. Natrium chloratum op. po 1000 g</t>
  </si>
  <si>
    <t>rp. Neomycinum sulfuricum op. po 1g</t>
  </si>
  <si>
    <t>rp. Neomycinum sulfuricum op. po 5g</t>
  </si>
  <si>
    <t xml:space="preserve">rp. Nystatynum op. po 5g </t>
  </si>
  <si>
    <t>rp. Oleum Lini op. po 100 ml</t>
  </si>
  <si>
    <t>rp. Oleum ricini op. po 50 ml</t>
  </si>
  <si>
    <t>rp. Parafina ciekła op. po 800 g</t>
  </si>
  <si>
    <t>rp. Acidum citricum op. po 100 g</t>
  </si>
  <si>
    <t>rp. Pilocarpinum hydrochloricum op. po 1g</t>
  </si>
  <si>
    <t>rp. Metamizolum natrium op. po 5g</t>
  </si>
  <si>
    <t>rp. Resorcinum op. po 10g</t>
  </si>
  <si>
    <t>rp. Ethacridinum lactas op. po 5g</t>
  </si>
  <si>
    <t>rp. Lactosum monohydricum op. po 1000 g</t>
  </si>
  <si>
    <t>rp. Natrium dihydrogenophosphas op. po 25g</t>
  </si>
  <si>
    <t>rp. Spirytus kamforowy sol. op. po 800 g</t>
  </si>
  <si>
    <t>rp. Sulphur ppt op. po 50g</t>
  </si>
  <si>
    <t>rp. Talcum op. po 50g</t>
  </si>
  <si>
    <t>rp. Vaselinum album op. po 500g</t>
  </si>
  <si>
    <t>rp. Carbo activatus op. po 50g</t>
  </si>
  <si>
    <t>rp . Carbo activatus op. po 250g</t>
  </si>
  <si>
    <t>rp. Zinci oxydatum op. po 50g</t>
  </si>
  <si>
    <t>rp. Prednizolon op. po 1g</t>
  </si>
  <si>
    <t>rp. Ung. Cholesteroli op. po 100g</t>
  </si>
  <si>
    <t>Acidum boricum 3% solutio op. 100g</t>
  </si>
  <si>
    <t>rp. Acidum salicylicum mikronizowany op. po 5g</t>
  </si>
  <si>
    <t>rp. Euceryna bezwodna op. po 250g</t>
  </si>
  <si>
    <t>rp. Balsamum peruvianum  op. 50g</t>
  </si>
  <si>
    <t xml:space="preserve">rp. Oleum cacao op. po 500g </t>
  </si>
  <si>
    <t>PAKIET 3 -  UTENSYLIA DO RECEPTURY</t>
  </si>
  <si>
    <t>Pakiet 4 - SUBSTANCJE RECEPTUROWE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</si>
</sst>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z_ł_-;\-* #,##0.00\ _z_ł_-;_-* &quot;-&quot;??\ _z_ł_-;_-@_-"/>
    <numFmt numFmtId="165" formatCode="#,##0.00\ [$zł-415];[Red]\-#,##0.00\ [$zł-415]"/>
    <numFmt numFmtId="166" formatCode="#,##0.00_ ;\-#,##0.00\ 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1"/>
    </font>
    <font>
      <b/>
      <sz val="8"/>
      <name val="Arial CE"/>
      <charset val="238"/>
    </font>
    <font>
      <b/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 Narrow"/>
      <family val="2"/>
      <charset val="238"/>
    </font>
    <font>
      <b/>
      <sz val="10"/>
      <color indexed="10"/>
      <name val="Arial CE"/>
      <charset val="238"/>
    </font>
    <font>
      <sz val="10"/>
      <name val="Arial CE"/>
      <charset val="238"/>
    </font>
    <font>
      <sz val="10"/>
      <color indexed="8"/>
      <name val="Calibri"/>
      <family val="2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rgb="FF000000"/>
      </bottom>
      <diagonal/>
    </border>
  </borders>
  <cellStyleXfs count="16">
    <xf numFmtId="0" fontId="0" fillId="0" borderId="0"/>
    <xf numFmtId="0" fontId="3" fillId="0" borderId="0"/>
    <xf numFmtId="0" fontId="7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12" fillId="0" borderId="0" xfId="0" applyNumberFormat="1" applyFont="1" applyFill="1" applyBorder="1" applyAlignment="1" applyProtection="1">
      <alignment vertical="top"/>
    </xf>
    <xf numFmtId="0" fontId="0" fillId="0" borderId="0" xfId="0" applyAlignment="1">
      <alignment vertical="top"/>
    </xf>
    <xf numFmtId="0" fontId="7" fillId="0" borderId="21" xfId="0" applyNumberFormat="1" applyFont="1" applyFill="1" applyBorder="1" applyAlignment="1" applyProtection="1">
      <alignment vertical="top" wrapText="1"/>
    </xf>
    <xf numFmtId="0" fontId="7" fillId="3" borderId="21" xfId="0" applyNumberFormat="1" applyFont="1" applyFill="1" applyBorder="1" applyAlignment="1" applyProtection="1">
      <alignment vertical="top" wrapText="1"/>
    </xf>
    <xf numFmtId="1" fontId="4" fillId="0" borderId="21" xfId="0" applyNumberFormat="1" applyFont="1" applyFill="1" applyBorder="1" applyAlignment="1" applyProtection="1">
      <alignment vertical="top" wrapText="1"/>
    </xf>
    <xf numFmtId="165" fontId="7" fillId="0" borderId="21" xfId="0" applyNumberFormat="1" applyFont="1" applyFill="1" applyBorder="1" applyAlignment="1" applyProtection="1">
      <alignment vertical="top" wrapText="1"/>
    </xf>
    <xf numFmtId="9" fontId="7" fillId="0" borderId="21" xfId="0" applyNumberFormat="1" applyFont="1" applyFill="1" applyBorder="1" applyAlignment="1" applyProtection="1">
      <alignment vertical="top"/>
    </xf>
    <xf numFmtId="166" fontId="7" fillId="0" borderId="21" xfId="0" applyNumberFormat="1" applyFont="1" applyFill="1" applyBorder="1" applyAlignment="1" applyProtection="1">
      <alignment vertical="top"/>
    </xf>
    <xf numFmtId="166" fontId="4" fillId="0" borderId="21" xfId="0" applyNumberFormat="1" applyFont="1" applyFill="1" applyBorder="1" applyAlignment="1" applyProtection="1">
      <alignment vertical="top"/>
    </xf>
    <xf numFmtId="166" fontId="7" fillId="0" borderId="21" xfId="0" applyNumberFormat="1" applyFont="1" applyFill="1" applyBorder="1" applyAlignment="1" applyProtection="1">
      <alignment vertical="top" wrapText="1"/>
    </xf>
    <xf numFmtId="0" fontId="7" fillId="0" borderId="21" xfId="0" applyNumberFormat="1" applyFont="1" applyFill="1" applyBorder="1" applyAlignment="1" applyProtection="1">
      <alignment vertical="top"/>
    </xf>
    <xf numFmtId="0" fontId="12" fillId="0" borderId="31" xfId="0" applyNumberFormat="1" applyFont="1" applyFill="1" applyBorder="1" applyAlignment="1" applyProtection="1">
      <alignment vertical="top"/>
    </xf>
    <xf numFmtId="0" fontId="8" fillId="0" borderId="21" xfId="0" applyNumberFormat="1" applyFont="1" applyFill="1" applyBorder="1" applyAlignment="1" applyProtection="1">
      <alignment vertical="top"/>
    </xf>
    <xf numFmtId="0" fontId="8" fillId="0" borderId="21" xfId="0" applyNumberFormat="1" applyFont="1" applyFill="1" applyBorder="1" applyAlignment="1" applyProtection="1">
      <alignment vertical="top" wrapText="1"/>
    </xf>
    <xf numFmtId="2" fontId="8" fillId="0" borderId="21" xfId="0" applyNumberFormat="1" applyFont="1" applyFill="1" applyBorder="1" applyAlignment="1" applyProtection="1">
      <alignment vertical="top" wrapText="1"/>
    </xf>
    <xf numFmtId="0" fontId="6" fillId="0" borderId="21" xfId="0" applyNumberFormat="1" applyFont="1" applyFill="1" applyBorder="1" applyAlignment="1" applyProtection="1">
      <alignment vertical="top" wrapText="1"/>
    </xf>
    <xf numFmtId="9" fontId="8" fillId="0" borderId="21" xfId="0" applyNumberFormat="1" applyFont="1" applyFill="1" applyBorder="1" applyAlignment="1" applyProtection="1">
      <alignment vertical="top" wrapText="1"/>
    </xf>
    <xf numFmtId="0" fontId="6" fillId="0" borderId="21" xfId="0" applyNumberFormat="1" applyFont="1" applyFill="1" applyBorder="1" applyAlignment="1" applyProtection="1">
      <alignment vertical="top"/>
    </xf>
    <xf numFmtId="0" fontId="13" fillId="0" borderId="20" xfId="0" applyNumberFormat="1" applyFont="1" applyFill="1" applyBorder="1" applyAlignment="1" applyProtection="1">
      <alignment vertical="top"/>
    </xf>
    <xf numFmtId="0" fontId="4" fillId="0" borderId="21" xfId="0" applyNumberFormat="1" applyFont="1" applyFill="1" applyBorder="1" applyAlignment="1" applyProtection="1">
      <alignment vertical="top" wrapText="1"/>
    </xf>
    <xf numFmtId="0" fontId="4" fillId="0" borderId="22" xfId="0" applyNumberFormat="1" applyFont="1" applyFill="1" applyBorder="1" applyAlignment="1" applyProtection="1">
      <alignment vertical="top" wrapText="1"/>
    </xf>
    <xf numFmtId="0" fontId="4" fillId="0" borderId="23" xfId="0" applyNumberFormat="1" applyFont="1" applyFill="1" applyBorder="1" applyAlignment="1" applyProtection="1">
      <alignment vertical="top"/>
    </xf>
    <xf numFmtId="0" fontId="4" fillId="0" borderId="24" xfId="0" applyNumberFormat="1" applyFont="1" applyFill="1" applyBorder="1" applyAlignment="1" applyProtection="1">
      <alignment vertical="top" wrapText="1"/>
    </xf>
    <xf numFmtId="0" fontId="6" fillId="0" borderId="25" xfId="0" applyNumberFormat="1" applyFont="1" applyFill="1" applyBorder="1" applyAlignment="1" applyProtection="1">
      <alignment vertical="top"/>
    </xf>
    <xf numFmtId="0" fontId="6" fillId="0" borderId="26" xfId="0" applyNumberFormat="1" applyFont="1" applyFill="1" applyBorder="1" applyAlignment="1" applyProtection="1">
      <alignment vertical="top" wrapText="1"/>
    </xf>
    <xf numFmtId="0" fontId="6" fillId="0" borderId="26" xfId="0" applyNumberFormat="1" applyFont="1" applyFill="1" applyBorder="1" applyAlignment="1" applyProtection="1">
      <alignment vertical="top"/>
    </xf>
    <xf numFmtId="0" fontId="6" fillId="0" borderId="27" xfId="0" applyNumberFormat="1" applyFont="1" applyFill="1" applyBorder="1" applyAlignment="1" applyProtection="1">
      <alignment vertical="top" wrapText="1"/>
    </xf>
    <xf numFmtId="0" fontId="6" fillId="0" borderId="28" xfId="0" applyNumberFormat="1" applyFont="1" applyFill="1" applyBorder="1" applyAlignment="1" applyProtection="1">
      <alignment vertical="top"/>
    </xf>
    <xf numFmtId="0" fontId="6" fillId="0" borderId="29" xfId="0" applyNumberFormat="1" applyFont="1" applyFill="1" applyBorder="1" applyAlignment="1" applyProtection="1">
      <alignment vertical="top"/>
    </xf>
    <xf numFmtId="0" fontId="6" fillId="0" borderId="30" xfId="0" applyNumberFormat="1" applyFont="1" applyFill="1" applyBorder="1" applyAlignment="1" applyProtection="1">
      <alignment vertical="top"/>
    </xf>
    <xf numFmtId="2" fontId="7" fillId="0" borderId="21" xfId="0" applyNumberFormat="1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vertical="top" wrapText="1"/>
    </xf>
    <xf numFmtId="166" fontId="10" fillId="0" borderId="32" xfId="0" applyNumberFormat="1" applyFont="1" applyFill="1" applyBorder="1" applyAlignment="1" applyProtection="1">
      <alignment vertical="top" wrapText="1"/>
    </xf>
    <xf numFmtId="0" fontId="1" fillId="0" borderId="0" xfId="13" applyBorder="1"/>
    <xf numFmtId="0" fontId="1" fillId="0" borderId="0" xfId="13" applyBorder="1" applyAlignment="1">
      <alignment vertical="top"/>
    </xf>
    <xf numFmtId="0" fontId="1" fillId="0" borderId="0" xfId="13" applyBorder="1" applyAlignment="1">
      <alignment horizontal="center"/>
    </xf>
    <xf numFmtId="0" fontId="2" fillId="0" borderId="6" xfId="13" applyFont="1" applyFill="1" applyBorder="1" applyAlignment="1">
      <alignment horizontal="center" vertical="center"/>
    </xf>
    <xf numFmtId="0" fontId="1" fillId="0" borderId="12" xfId="13" applyBorder="1"/>
    <xf numFmtId="166" fontId="1" fillId="0" borderId="12" xfId="13" applyNumberFormat="1" applyBorder="1"/>
    <xf numFmtId="0" fontId="2" fillId="0" borderId="0" xfId="13" applyFont="1" applyBorder="1" applyAlignment="1">
      <alignment horizontal="center"/>
    </xf>
    <xf numFmtId="166" fontId="7" fillId="0" borderId="34" xfId="13" applyNumberFormat="1" applyFont="1" applyBorder="1" applyAlignment="1">
      <alignment horizontal="center" vertical="center" wrapText="1"/>
    </xf>
    <xf numFmtId="166" fontId="7" fillId="0" borderId="43" xfId="13" applyNumberFormat="1" applyFont="1" applyBorder="1" applyAlignment="1">
      <alignment horizontal="center" vertical="center" wrapText="1"/>
    </xf>
    <xf numFmtId="0" fontId="7" fillId="2" borderId="33" xfId="13" applyFont="1" applyFill="1" applyBorder="1" applyAlignment="1">
      <alignment horizontal="center" vertical="center" wrapText="1"/>
    </xf>
    <xf numFmtId="0" fontId="7" fillId="0" borderId="33" xfId="13" applyFont="1" applyBorder="1" applyAlignment="1">
      <alignment horizontal="center" vertical="center" wrapText="1"/>
    </xf>
    <xf numFmtId="166" fontId="4" fillId="0" borderId="35" xfId="13" applyNumberFormat="1" applyFont="1" applyBorder="1" applyAlignment="1">
      <alignment horizontal="right" vertical="center" wrapText="1"/>
    </xf>
    <xf numFmtId="166" fontId="4" fillId="0" borderId="43" xfId="13" applyNumberFormat="1" applyFont="1" applyBorder="1" applyAlignment="1">
      <alignment horizontal="right" vertical="center" wrapText="1"/>
    </xf>
    <xf numFmtId="9" fontId="7" fillId="0" borderId="43" xfId="15" applyFont="1" applyFill="1" applyBorder="1" applyAlignment="1">
      <alignment horizontal="center" vertical="center"/>
    </xf>
    <xf numFmtId="0" fontId="1" fillId="0" borderId="43" xfId="13" applyFont="1" applyBorder="1"/>
    <xf numFmtId="0" fontId="1" fillId="0" borderId="43" xfId="13" applyBorder="1"/>
    <xf numFmtId="1" fontId="1" fillId="0" borderId="43" xfId="13" applyNumberFormat="1" applyBorder="1" applyAlignment="1">
      <alignment vertical="center"/>
    </xf>
    <xf numFmtId="0" fontId="7" fillId="0" borderId="43" xfId="13" applyFont="1" applyBorder="1" applyAlignment="1">
      <alignment horizontal="left" vertical="center" wrapText="1"/>
    </xf>
    <xf numFmtId="0" fontId="1" fillId="0" borderId="43" xfId="13" applyBorder="1" applyAlignment="1">
      <alignment vertical="top"/>
    </xf>
    <xf numFmtId="0" fontId="1" fillId="0" borderId="43" xfId="13" applyBorder="1" applyAlignment="1">
      <alignment horizontal="center"/>
    </xf>
    <xf numFmtId="0" fontId="1" fillId="0" borderId="33" xfId="13" applyBorder="1"/>
    <xf numFmtId="0" fontId="5" fillId="0" borderId="14" xfId="13" applyFont="1" applyBorder="1" applyAlignment="1">
      <alignment horizontal="center" vertical="center"/>
    </xf>
    <xf numFmtId="0" fontId="4" fillId="0" borderId="40" xfId="13" applyFont="1" applyFill="1" applyBorder="1" applyAlignment="1">
      <alignment horizontal="center" vertical="center"/>
    </xf>
    <xf numFmtId="0" fontId="4" fillId="0" borderId="36" xfId="13" applyFont="1" applyFill="1" applyBorder="1" applyAlignment="1">
      <alignment horizontal="center" vertical="center"/>
    </xf>
    <xf numFmtId="0" fontId="4" fillId="0" borderId="38" xfId="13" applyFont="1" applyFill="1" applyBorder="1" applyAlignment="1">
      <alignment horizontal="center" vertical="center"/>
    </xf>
    <xf numFmtId="0" fontId="4" fillId="0" borderId="4" xfId="13" applyFont="1" applyFill="1" applyBorder="1" applyAlignment="1">
      <alignment horizontal="center" vertical="center" wrapText="1"/>
    </xf>
    <xf numFmtId="0" fontId="4" fillId="0" borderId="3" xfId="13" applyFont="1" applyFill="1" applyBorder="1" applyAlignment="1">
      <alignment horizontal="center" vertical="center" wrapText="1"/>
    </xf>
    <xf numFmtId="0" fontId="4" fillId="0" borderId="3" xfId="13" applyFont="1" applyFill="1" applyBorder="1" applyAlignment="1">
      <alignment horizontal="center" wrapText="1"/>
    </xf>
    <xf numFmtId="0" fontId="4" fillId="0" borderId="3" xfId="13" applyFont="1" applyFill="1" applyBorder="1" applyAlignment="1">
      <alignment horizontal="center" vertical="center"/>
    </xf>
    <xf numFmtId="0" fontId="6" fillId="0" borderId="5" xfId="13" applyFont="1" applyFill="1" applyBorder="1" applyAlignment="1">
      <alignment horizontal="center" vertical="center" wrapText="1"/>
    </xf>
    <xf numFmtId="0" fontId="5" fillId="0" borderId="13" xfId="13" applyFont="1" applyFill="1" applyBorder="1" applyAlignment="1">
      <alignment horizontal="center" vertical="center"/>
    </xf>
    <xf numFmtId="0" fontId="4" fillId="0" borderId="45" xfId="13" applyFont="1" applyFill="1" applyBorder="1" applyAlignment="1">
      <alignment horizontal="center" vertical="center" wrapText="1"/>
    </xf>
    <xf numFmtId="0" fontId="4" fillId="0" borderId="44" xfId="13" applyFont="1" applyFill="1" applyBorder="1" applyAlignment="1">
      <alignment horizontal="center" vertical="center" wrapText="1"/>
    </xf>
    <xf numFmtId="0" fontId="4" fillId="0" borderId="46" xfId="13" applyFont="1" applyFill="1" applyBorder="1" applyAlignment="1">
      <alignment horizontal="center" vertical="center"/>
    </xf>
    <xf numFmtId="0" fontId="4" fillId="0" borderId="7" xfId="13" applyFont="1" applyFill="1" applyBorder="1" applyAlignment="1">
      <alignment horizontal="center" vertical="center" wrapText="1"/>
    </xf>
    <xf numFmtId="0" fontId="4" fillId="0" borderId="2" xfId="13" applyFont="1" applyFill="1" applyBorder="1" applyAlignment="1">
      <alignment horizontal="center" vertical="center" wrapText="1"/>
    </xf>
    <xf numFmtId="0" fontId="4" fillId="0" borderId="41" xfId="13" applyFont="1" applyFill="1" applyBorder="1" applyAlignment="1">
      <alignment horizontal="center" vertical="center" wrapText="1"/>
    </xf>
    <xf numFmtId="0" fontId="4" fillId="0" borderId="2" xfId="13" applyFont="1" applyFill="1" applyBorder="1" applyAlignment="1">
      <alignment horizontal="center" wrapText="1"/>
    </xf>
    <xf numFmtId="0" fontId="6" fillId="0" borderId="1" xfId="13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top"/>
    </xf>
    <xf numFmtId="0" fontId="6" fillId="0" borderId="26" xfId="0" applyNumberFormat="1" applyFont="1" applyFill="1" applyBorder="1" applyAlignment="1" applyProtection="1">
      <alignment horizontal="center" vertical="top" wrapText="1"/>
    </xf>
    <xf numFmtId="0" fontId="6" fillId="0" borderId="26" xfId="0" applyNumberFormat="1" applyFont="1" applyFill="1" applyBorder="1" applyAlignment="1" applyProtection="1">
      <alignment horizontal="center" vertical="top"/>
    </xf>
    <xf numFmtId="0" fontId="6" fillId="0" borderId="28" xfId="0" applyNumberFormat="1" applyFont="1" applyFill="1" applyBorder="1" applyAlignment="1" applyProtection="1">
      <alignment horizontal="center" vertical="top"/>
    </xf>
    <xf numFmtId="0" fontId="6" fillId="0" borderId="29" xfId="0" applyNumberFormat="1" applyFont="1" applyFill="1" applyBorder="1" applyAlignment="1" applyProtection="1">
      <alignment horizontal="center" vertical="top"/>
    </xf>
    <xf numFmtId="0" fontId="6" fillId="0" borderId="30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6" fillId="0" borderId="21" xfId="0" applyNumberFormat="1" applyFont="1" applyFill="1" applyBorder="1" applyAlignment="1" applyProtection="1">
      <alignment horizontal="center" vertical="top" wrapText="1"/>
    </xf>
    <xf numFmtId="0" fontId="8" fillId="0" borderId="21" xfId="0" applyNumberFormat="1" applyFont="1" applyFill="1" applyBorder="1" applyAlignment="1" applyProtection="1">
      <alignment horizontal="center" vertical="top"/>
    </xf>
    <xf numFmtId="0" fontId="2" fillId="0" borderId="20" xfId="13" applyFont="1" applyFill="1" applyBorder="1" applyAlignment="1">
      <alignment horizontal="center" vertical="center"/>
    </xf>
    <xf numFmtId="0" fontId="4" fillId="0" borderId="48" xfId="13" applyFont="1" applyFill="1" applyBorder="1" applyAlignment="1">
      <alignment horizontal="center" vertical="center" wrapText="1"/>
    </xf>
    <xf numFmtId="0" fontId="4" fillId="0" borderId="31" xfId="13" applyFont="1" applyFill="1" applyBorder="1" applyAlignment="1">
      <alignment horizontal="center" vertical="center" wrapText="1"/>
    </xf>
    <xf numFmtId="0" fontId="4" fillId="0" borderId="49" xfId="13" applyFont="1" applyFill="1" applyBorder="1" applyAlignment="1">
      <alignment horizontal="center" vertical="center"/>
    </xf>
    <xf numFmtId="0" fontId="7" fillId="0" borderId="50" xfId="13" applyFont="1" applyFill="1" applyBorder="1" applyAlignment="1">
      <alignment horizontal="center" vertical="center" wrapText="1"/>
    </xf>
    <xf numFmtId="0" fontId="7" fillId="0" borderId="50" xfId="13" applyFont="1" applyBorder="1" applyAlignment="1">
      <alignment horizontal="left" vertical="center" wrapText="1"/>
    </xf>
    <xf numFmtId="1" fontId="1" fillId="0" borderId="50" xfId="13" applyNumberFormat="1" applyBorder="1" applyAlignment="1">
      <alignment vertical="center"/>
    </xf>
    <xf numFmtId="0" fontId="7" fillId="0" borderId="50" xfId="13" applyNumberFormat="1" applyFont="1" applyFill="1" applyBorder="1" applyAlignment="1">
      <alignment vertical="center" wrapText="1"/>
    </xf>
    <xf numFmtId="165" fontId="8" fillId="0" borderId="50" xfId="13" applyNumberFormat="1" applyFont="1" applyFill="1" applyBorder="1" applyAlignment="1">
      <alignment vertical="center" wrapText="1"/>
    </xf>
    <xf numFmtId="0" fontId="7" fillId="0" borderId="50" xfId="13" applyFont="1" applyFill="1" applyBorder="1" applyAlignment="1">
      <alignment vertical="center" wrapText="1"/>
    </xf>
    <xf numFmtId="2" fontId="15" fillId="0" borderId="50" xfId="13" applyNumberFormat="1" applyFont="1" applyFill="1" applyBorder="1" applyAlignment="1">
      <alignment horizontal="right" vertical="center"/>
    </xf>
    <xf numFmtId="9" fontId="7" fillId="0" borderId="50" xfId="15" applyFont="1" applyFill="1" applyBorder="1" applyAlignment="1">
      <alignment horizontal="center" vertical="center"/>
    </xf>
    <xf numFmtId="166" fontId="7" fillId="0" borderId="50" xfId="13" applyNumberFormat="1" applyFont="1" applyBorder="1" applyAlignment="1">
      <alignment horizontal="center" vertical="center" wrapText="1"/>
    </xf>
    <xf numFmtId="166" fontId="4" fillId="0" borderId="50" xfId="13" applyNumberFormat="1" applyFont="1" applyBorder="1" applyAlignment="1">
      <alignment horizontal="right" vertical="center" wrapText="1"/>
    </xf>
    <xf numFmtId="166" fontId="4" fillId="0" borderId="51" xfId="13" applyNumberFormat="1" applyFont="1" applyBorder="1" applyAlignment="1">
      <alignment horizontal="right" vertical="center" wrapText="1"/>
    </xf>
    <xf numFmtId="0" fontId="7" fillId="0" borderId="52" xfId="13" applyFont="1" applyBorder="1" applyAlignment="1">
      <alignment horizontal="center" vertical="center" wrapText="1"/>
    </xf>
    <xf numFmtId="166" fontId="7" fillId="0" borderId="53" xfId="13" applyNumberFormat="1" applyFont="1" applyBorder="1" applyAlignment="1">
      <alignment horizontal="center" vertical="center" wrapText="1"/>
    </xf>
    <xf numFmtId="0" fontId="7" fillId="2" borderId="52" xfId="13" applyFont="1" applyFill="1" applyBorder="1" applyAlignment="1">
      <alignment horizontal="center" vertical="center" wrapText="1"/>
    </xf>
    <xf numFmtId="0" fontId="16" fillId="0" borderId="52" xfId="13" applyFont="1" applyBorder="1" applyAlignment="1">
      <alignment vertical="center"/>
    </xf>
    <xf numFmtId="0" fontId="16" fillId="0" borderId="50" xfId="13" applyFont="1" applyBorder="1"/>
    <xf numFmtId="0" fontId="16" fillId="0" borderId="52" xfId="13" applyFont="1" applyBorder="1"/>
    <xf numFmtId="0" fontId="1" fillId="0" borderId="50" xfId="13" applyBorder="1"/>
    <xf numFmtId="0" fontId="1" fillId="0" borderId="52" xfId="13" applyBorder="1"/>
    <xf numFmtId="0" fontId="8" fillId="0" borderId="50" xfId="0" applyNumberFormat="1" applyFont="1" applyFill="1" applyBorder="1" applyAlignment="1" applyProtection="1">
      <alignment horizontal="center" vertical="top"/>
    </xf>
    <xf numFmtId="0" fontId="8" fillId="0" borderId="50" xfId="0" applyNumberFormat="1" applyFont="1" applyFill="1" applyBorder="1" applyAlignment="1" applyProtection="1">
      <alignment vertical="top" wrapText="1"/>
    </xf>
    <xf numFmtId="0" fontId="8" fillId="0" borderId="50" xfId="0" applyNumberFormat="1" applyFont="1" applyFill="1" applyBorder="1" applyAlignment="1" applyProtection="1">
      <alignment vertical="top"/>
    </xf>
    <xf numFmtId="0" fontId="6" fillId="0" borderId="50" xfId="0" applyNumberFormat="1" applyFont="1" applyFill="1" applyBorder="1" applyAlignment="1" applyProtection="1">
      <alignment vertical="top" wrapText="1"/>
    </xf>
    <xf numFmtId="2" fontId="8" fillId="0" borderId="50" xfId="0" applyNumberFormat="1" applyFont="1" applyFill="1" applyBorder="1" applyAlignment="1" applyProtection="1">
      <alignment vertical="top" wrapText="1"/>
    </xf>
    <xf numFmtId="9" fontId="8" fillId="0" borderId="50" xfId="0" applyNumberFormat="1" applyFont="1" applyFill="1" applyBorder="1" applyAlignment="1" applyProtection="1">
      <alignment vertical="top"/>
    </xf>
    <xf numFmtId="0" fontId="6" fillId="0" borderId="50" xfId="0" applyNumberFormat="1" applyFont="1" applyFill="1" applyBorder="1" applyAlignment="1" applyProtection="1">
      <alignment vertical="top"/>
    </xf>
    <xf numFmtId="9" fontId="7" fillId="2" borderId="50" xfId="15" applyFont="1" applyFill="1" applyBorder="1" applyAlignment="1">
      <alignment horizontal="center" vertical="center"/>
    </xf>
    <xf numFmtId="0" fontId="4" fillId="0" borderId="2" xfId="13" applyFont="1" applyFill="1" applyBorder="1" applyAlignment="1">
      <alignment vertical="top" wrapText="1"/>
    </xf>
    <xf numFmtId="0" fontId="4" fillId="0" borderId="3" xfId="13" applyFont="1" applyFill="1" applyBorder="1" applyAlignment="1">
      <alignment vertical="top" wrapText="1"/>
    </xf>
    <xf numFmtId="0" fontId="14" fillId="0" borderId="50" xfId="13" applyFont="1" applyBorder="1" applyAlignment="1">
      <alignment vertical="top" wrapText="1"/>
    </xf>
    <xf numFmtId="0" fontId="8" fillId="0" borderId="50" xfId="13" applyFont="1" applyFill="1" applyBorder="1" applyAlignment="1">
      <alignment vertical="top" wrapText="1"/>
    </xf>
    <xf numFmtId="0" fontId="0" fillId="0" borderId="50" xfId="13" applyFont="1" applyBorder="1" applyAlignment="1">
      <alignment vertical="top" wrapText="1"/>
    </xf>
    <xf numFmtId="0" fontId="1" fillId="0" borderId="50" xfId="13" applyBorder="1" applyAlignment="1">
      <alignment vertical="top" wrapText="1"/>
    </xf>
    <xf numFmtId="3" fontId="17" fillId="0" borderId="21" xfId="0" applyNumberFormat="1" applyFont="1" applyFill="1" applyBorder="1" applyAlignment="1" applyProtection="1">
      <alignment vertical="top" wrapText="1"/>
    </xf>
    <xf numFmtId="0" fontId="18" fillId="0" borderId="21" xfId="0" applyNumberFormat="1" applyFont="1" applyFill="1" applyBorder="1" applyAlignment="1" applyProtection="1">
      <alignment vertical="top"/>
    </xf>
    <xf numFmtId="0" fontId="19" fillId="0" borderId="21" xfId="0" applyNumberFormat="1" applyFont="1" applyFill="1" applyBorder="1" applyAlignment="1" applyProtection="1">
      <alignment vertical="top"/>
    </xf>
    <xf numFmtId="164" fontId="19" fillId="0" borderId="21" xfId="0" applyNumberFormat="1" applyFont="1" applyFill="1" applyBorder="1" applyAlignment="1" applyProtection="1">
      <alignment vertical="top" wrapText="1"/>
    </xf>
    <xf numFmtId="9" fontId="19" fillId="0" borderId="21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vertical="top"/>
    </xf>
    <xf numFmtId="0" fontId="20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vertical="top"/>
    </xf>
    <xf numFmtId="0" fontId="21" fillId="0" borderId="0" xfId="0" applyNumberFormat="1" applyFont="1" applyFill="1" applyBorder="1" applyAlignment="1" applyProtection="1">
      <alignment vertical="top" wrapText="1"/>
    </xf>
    <xf numFmtId="166" fontId="21" fillId="0" borderId="32" xfId="0" applyNumberFormat="1" applyFont="1" applyFill="1" applyBorder="1" applyAlignment="1" applyProtection="1">
      <alignment vertical="top" wrapText="1"/>
    </xf>
    <xf numFmtId="0" fontId="4" fillId="4" borderId="23" xfId="0" applyNumberFormat="1" applyFont="1" applyFill="1" applyBorder="1" applyAlignment="1" applyProtection="1">
      <alignment vertical="top"/>
    </xf>
    <xf numFmtId="0" fontId="4" fillId="4" borderId="21" xfId="0" applyNumberFormat="1" applyFont="1" applyFill="1" applyBorder="1" applyAlignment="1" applyProtection="1">
      <alignment vertical="top" wrapText="1"/>
    </xf>
    <xf numFmtId="0" fontId="4" fillId="4" borderId="24" xfId="0" applyNumberFormat="1" applyFont="1" applyFill="1" applyBorder="1" applyAlignment="1" applyProtection="1">
      <alignment vertical="top" wrapText="1"/>
    </xf>
    <xf numFmtId="0" fontId="6" fillId="4" borderId="28" xfId="0" applyNumberFormat="1" applyFont="1" applyFill="1" applyBorder="1" applyAlignment="1" applyProtection="1">
      <alignment horizontal="center" vertical="top"/>
    </xf>
    <xf numFmtId="0" fontId="6" fillId="4" borderId="26" xfId="0" applyNumberFormat="1" applyFont="1" applyFill="1" applyBorder="1" applyAlignment="1" applyProtection="1">
      <alignment horizontal="center" vertical="top"/>
    </xf>
    <xf numFmtId="0" fontId="6" fillId="4" borderId="29" xfId="0" applyNumberFormat="1" applyFont="1" applyFill="1" applyBorder="1" applyAlignment="1" applyProtection="1">
      <alignment horizontal="center" vertical="top"/>
    </xf>
    <xf numFmtId="3" fontId="17" fillId="4" borderId="21" xfId="0" applyNumberFormat="1" applyFont="1" applyFill="1" applyBorder="1" applyAlignment="1" applyProtection="1">
      <alignment vertical="top" wrapText="1"/>
    </xf>
    <xf numFmtId="166" fontId="7" fillId="4" borderId="21" xfId="0" applyNumberFormat="1" applyFont="1" applyFill="1" applyBorder="1" applyAlignment="1" applyProtection="1">
      <alignment vertical="top" wrapText="1"/>
    </xf>
    <xf numFmtId="0" fontId="6" fillId="4" borderId="21" xfId="0" applyNumberFormat="1" applyFont="1" applyFill="1" applyBorder="1" applyAlignment="1" applyProtection="1">
      <alignment vertical="top" wrapText="1"/>
    </xf>
    <xf numFmtId="0" fontId="6" fillId="4" borderId="50" xfId="0" applyNumberFormat="1" applyFont="1" applyFill="1" applyBorder="1" applyAlignment="1" applyProtection="1">
      <alignment vertical="top" wrapText="1"/>
    </xf>
    <xf numFmtId="166" fontId="7" fillId="4" borderId="50" xfId="0" applyNumberFormat="1" applyFont="1" applyFill="1" applyBorder="1" applyAlignment="1" applyProtection="1">
      <alignment vertical="top" wrapText="1"/>
    </xf>
    <xf numFmtId="166" fontId="21" fillId="4" borderId="32" xfId="0" applyNumberFormat="1" applyFont="1" applyFill="1" applyBorder="1" applyAlignment="1" applyProtection="1">
      <alignment vertical="top" wrapText="1"/>
    </xf>
    <xf numFmtId="0" fontId="6" fillId="4" borderId="28" xfId="0" applyNumberFormat="1" applyFont="1" applyFill="1" applyBorder="1" applyAlignment="1" applyProtection="1">
      <alignment vertical="top"/>
    </xf>
    <xf numFmtId="0" fontId="6" fillId="4" borderId="26" xfId="0" applyNumberFormat="1" applyFont="1" applyFill="1" applyBorder="1" applyAlignment="1" applyProtection="1">
      <alignment vertical="top"/>
    </xf>
    <xf numFmtId="0" fontId="6" fillId="4" borderId="29" xfId="0" applyNumberFormat="1" applyFont="1" applyFill="1" applyBorder="1" applyAlignment="1" applyProtection="1">
      <alignment vertical="top"/>
    </xf>
    <xf numFmtId="166" fontId="10" fillId="4" borderId="32" xfId="0" applyNumberFormat="1" applyFont="1" applyFill="1" applyBorder="1" applyAlignment="1" applyProtection="1">
      <alignment vertical="top" wrapText="1"/>
    </xf>
    <xf numFmtId="0" fontId="4" fillId="4" borderId="47" xfId="13" applyFont="1" applyFill="1" applyBorder="1" applyAlignment="1">
      <alignment horizontal="center" vertical="center"/>
    </xf>
    <xf numFmtId="0" fontId="4" fillId="4" borderId="2" xfId="13" applyFont="1" applyFill="1" applyBorder="1" applyAlignment="1">
      <alignment horizontal="center" vertical="center" wrapText="1"/>
    </xf>
    <xf numFmtId="0" fontId="4" fillId="4" borderId="7" xfId="13" applyFont="1" applyFill="1" applyBorder="1" applyAlignment="1">
      <alignment horizontal="center" vertical="center" wrapText="1"/>
    </xf>
    <xf numFmtId="0" fontId="4" fillId="4" borderId="37" xfId="13" applyFont="1" applyFill="1" applyBorder="1" applyAlignment="1">
      <alignment horizontal="center" vertical="center"/>
    </xf>
    <xf numFmtId="0" fontId="4" fillId="4" borderId="36" xfId="13" applyFont="1" applyFill="1" applyBorder="1" applyAlignment="1">
      <alignment horizontal="center" vertical="center"/>
    </xf>
    <xf numFmtId="0" fontId="4" fillId="4" borderId="39" xfId="13" applyFont="1" applyFill="1" applyBorder="1" applyAlignment="1">
      <alignment horizontal="center" vertical="center"/>
    </xf>
    <xf numFmtId="166" fontId="7" fillId="4" borderId="43" xfId="13" applyNumberFormat="1" applyFont="1" applyFill="1" applyBorder="1" applyAlignment="1">
      <alignment horizontal="center" vertical="center" wrapText="1"/>
    </xf>
    <xf numFmtId="0" fontId="1" fillId="4" borderId="35" xfId="13" applyFill="1" applyBorder="1"/>
    <xf numFmtId="166" fontId="1" fillId="4" borderId="12" xfId="13" applyNumberFormat="1" applyFill="1" applyBorder="1"/>
    <xf numFmtId="1" fontId="2" fillId="4" borderId="43" xfId="13" applyNumberFormat="1" applyFont="1" applyFill="1" applyBorder="1" applyAlignment="1">
      <alignment vertical="center"/>
    </xf>
    <xf numFmtId="2" fontId="1" fillId="0" borderId="50" xfId="13" applyNumberFormat="1" applyFont="1" applyBorder="1"/>
    <xf numFmtId="166" fontId="7" fillId="4" borderId="50" xfId="13" applyNumberFormat="1" applyFont="1" applyFill="1" applyBorder="1" applyAlignment="1">
      <alignment horizontal="center" vertical="center" wrapText="1"/>
    </xf>
    <xf numFmtId="166" fontId="7" fillId="4" borderId="51" xfId="13" applyNumberFormat="1" applyFont="1" applyFill="1" applyBorder="1" applyAlignment="1">
      <alignment horizontal="center" vertical="center" wrapText="1"/>
    </xf>
    <xf numFmtId="1" fontId="2" fillId="4" borderId="50" xfId="13" applyNumberFormat="1" applyFont="1" applyFill="1" applyBorder="1" applyAlignment="1">
      <alignment vertical="center"/>
    </xf>
    <xf numFmtId="0" fontId="4" fillId="0" borderId="51" xfId="0" applyNumberFormat="1" applyFont="1" applyFill="1" applyBorder="1" applyAlignment="1" applyProtection="1">
      <alignment vertical="top" wrapText="1"/>
    </xf>
    <xf numFmtId="0" fontId="6" fillId="0" borderId="39" xfId="0" applyNumberFormat="1" applyFont="1" applyFill="1" applyBorder="1" applyAlignment="1" applyProtection="1">
      <alignment horizontal="center" vertical="top" wrapText="1"/>
    </xf>
    <xf numFmtId="0" fontId="4" fillId="0" borderId="50" xfId="0" applyNumberFormat="1" applyFont="1" applyFill="1" applyBorder="1" applyAlignment="1" applyProtection="1">
      <alignment vertical="top"/>
    </xf>
    <xf numFmtId="0" fontId="4" fillId="0" borderId="50" xfId="0" applyNumberFormat="1" applyFont="1" applyFill="1" applyBorder="1" applyAlignment="1" applyProtection="1">
      <alignment vertical="top" wrapText="1"/>
    </xf>
    <xf numFmtId="0" fontId="4" fillId="0" borderId="53" xfId="0" applyNumberFormat="1" applyFont="1" applyFill="1" applyBorder="1" applyAlignment="1" applyProtection="1">
      <alignment vertical="top" wrapText="1"/>
    </xf>
    <xf numFmtId="0" fontId="6" fillId="0" borderId="50" xfId="0" applyNumberFormat="1" applyFont="1" applyFill="1" applyBorder="1" applyAlignment="1" applyProtection="1">
      <alignment horizontal="center" vertical="top"/>
    </xf>
    <xf numFmtId="0" fontId="6" fillId="0" borderId="53" xfId="0" applyNumberFormat="1" applyFont="1" applyFill="1" applyBorder="1" applyAlignment="1" applyProtection="1">
      <alignment horizontal="center" vertical="top"/>
    </xf>
    <xf numFmtId="0" fontId="11" fillId="0" borderId="15" xfId="0" applyNumberFormat="1" applyFont="1" applyFill="1" applyBorder="1" applyAlignment="1" applyProtection="1">
      <alignment vertical="top" wrapText="1"/>
    </xf>
    <xf numFmtId="0" fontId="11" fillId="0" borderId="17" xfId="0" applyNumberFormat="1" applyFont="1" applyFill="1" applyBorder="1" applyAlignment="1" applyProtection="1">
      <alignment vertical="top" wrapText="1"/>
    </xf>
    <xf numFmtId="0" fontId="4" fillId="0" borderId="54" xfId="0" applyNumberFormat="1" applyFont="1" applyFill="1" applyBorder="1" applyAlignment="1" applyProtection="1">
      <alignment vertical="top"/>
    </xf>
    <xf numFmtId="0" fontId="4" fillId="0" borderId="17" xfId="0" applyNumberFormat="1" applyFont="1" applyFill="1" applyBorder="1" applyAlignment="1" applyProtection="1">
      <alignment vertical="top"/>
    </xf>
    <xf numFmtId="0" fontId="4" fillId="0" borderId="16" xfId="0" applyNumberFormat="1" applyFont="1" applyFill="1" applyBorder="1" applyAlignment="1" applyProtection="1">
      <alignment vertical="top"/>
    </xf>
    <xf numFmtId="0" fontId="4" fillId="4" borderId="18" xfId="0" applyNumberFormat="1" applyFont="1" applyFill="1" applyBorder="1" applyAlignment="1" applyProtection="1">
      <alignment vertical="top"/>
    </xf>
    <xf numFmtId="0" fontId="4" fillId="4" borderId="17" xfId="0" applyNumberFormat="1" applyFont="1" applyFill="1" applyBorder="1" applyAlignment="1" applyProtection="1">
      <alignment vertical="top"/>
    </xf>
    <xf numFmtId="0" fontId="4" fillId="4" borderId="16" xfId="0" applyNumberFormat="1" applyFont="1" applyFill="1" applyBorder="1" applyAlignment="1" applyProtection="1">
      <alignment vertical="top"/>
    </xf>
    <xf numFmtId="0" fontId="4" fillId="0" borderId="18" xfId="0" applyNumberFormat="1" applyFont="1" applyFill="1" applyBorder="1" applyAlignment="1" applyProtection="1">
      <alignment vertical="top"/>
    </xf>
    <xf numFmtId="0" fontId="4" fillId="0" borderId="19" xfId="0" applyNumberFormat="1" applyFont="1" applyFill="1" applyBorder="1" applyAlignment="1" applyProtection="1">
      <alignment vertical="top"/>
    </xf>
    <xf numFmtId="0" fontId="11" fillId="0" borderId="16" xfId="0" applyNumberFormat="1" applyFont="1" applyFill="1" applyBorder="1" applyAlignment="1" applyProtection="1">
      <alignment vertical="top" wrapText="1"/>
    </xf>
    <xf numFmtId="0" fontId="11" fillId="0" borderId="42" xfId="14" applyFont="1" applyFill="1" applyBorder="1" applyAlignment="1">
      <alignment horizontal="left" vertical="center" wrapText="1"/>
    </xf>
    <xf numFmtId="0" fontId="11" fillId="0" borderId="9" xfId="14" applyFont="1" applyFill="1" applyBorder="1" applyAlignment="1">
      <alignment horizontal="left" vertical="center" wrapText="1"/>
    </xf>
    <xf numFmtId="0" fontId="11" fillId="0" borderId="11" xfId="14" applyFont="1" applyFill="1" applyBorder="1" applyAlignment="1">
      <alignment horizontal="left" vertical="center" wrapText="1"/>
    </xf>
    <xf numFmtId="0" fontId="4" fillId="0" borderId="10" xfId="14" applyFont="1" applyFill="1" applyBorder="1" applyAlignment="1">
      <alignment horizontal="center" vertical="center"/>
    </xf>
    <xf numFmtId="0" fontId="4" fillId="0" borderId="9" xfId="14" applyFont="1" applyFill="1" applyBorder="1" applyAlignment="1">
      <alignment horizontal="center" vertical="center"/>
    </xf>
    <xf numFmtId="0" fontId="4" fillId="0" borderId="11" xfId="14" applyFont="1" applyFill="1" applyBorder="1" applyAlignment="1">
      <alignment horizontal="center" vertical="center"/>
    </xf>
    <xf numFmtId="0" fontId="4" fillId="4" borderId="10" xfId="14" applyFont="1" applyFill="1" applyBorder="1" applyAlignment="1">
      <alignment horizontal="center" vertical="center"/>
    </xf>
    <xf numFmtId="0" fontId="4" fillId="4" borderId="9" xfId="14" applyFont="1" applyFill="1" applyBorder="1" applyAlignment="1">
      <alignment horizontal="center" vertical="center"/>
    </xf>
    <xf numFmtId="0" fontId="4" fillId="4" borderId="11" xfId="14" applyFont="1" applyFill="1" applyBorder="1" applyAlignment="1">
      <alignment horizontal="center" vertical="center"/>
    </xf>
    <xf numFmtId="0" fontId="4" fillId="0" borderId="8" xfId="14" applyFont="1" applyFill="1" applyBorder="1" applyAlignment="1">
      <alignment horizontal="center" vertical="center"/>
    </xf>
  </cellXfs>
  <cellStyles count="16">
    <cellStyle name="Dziesiętny 2" xfId="9"/>
    <cellStyle name="Excel Built-in Normal 3" xfId="7"/>
    <cellStyle name="Normalny" xfId="0" builtinId="0"/>
    <cellStyle name="Normalny 10" xfId="6"/>
    <cellStyle name="Normalny 14" xfId="13"/>
    <cellStyle name="Normalny 2 2" xfId="1"/>
    <cellStyle name="Normalny 3" xfId="4"/>
    <cellStyle name="Normalny 3 3" xfId="14"/>
    <cellStyle name="Normalny 5" xfId="10"/>
    <cellStyle name="Normalny 6" xfId="11"/>
    <cellStyle name="Normalny 7 2" xfId="5"/>
    <cellStyle name="Normalny 8" xfId="2"/>
    <cellStyle name="Normalny 9" xfId="12"/>
    <cellStyle name="Procentowy 2 2" xfId="3"/>
    <cellStyle name="Procentowy 3" xfId="8"/>
    <cellStyle name="Procentowy 5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6F00-000002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6F00-000003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6F00-000004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6F00-000005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6F00-000006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6F00-000007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6F00-000008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6F00-000009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6F00-00000A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6F00-00000B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6F00-00000C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6F00-00000D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6F00-00000E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6F00-00000F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6F00-000010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6F00-000011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6F00-000012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6F00-000013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6F00-000014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6F00-000015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6F00-000016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6F00-000017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0000000-0008-0000-6F00-000018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0000000-0008-0000-6F00-000019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0000000-0008-0000-6F00-00001A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0000000-0008-0000-6F00-00001B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6F00-00001C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0000000-0008-0000-6F00-00001D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0000000-0008-0000-6F00-00001E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0000000-0008-0000-6F00-00001F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0000000-0008-0000-6F00-000020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00000000-0008-0000-6F00-000021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00000000-0008-0000-6F00-000022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00000000-0008-0000-6F00-000023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00000000-0008-0000-6F00-000024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00000000-0008-0000-6F00-000025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00000000-0008-0000-6F00-000026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0000000-0008-0000-6F00-000027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00000000-0008-0000-6F00-000028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88900" cy="381000"/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00000000-0008-0000-6F00-000029000000}"/>
            </a:ext>
          </a:extLst>
        </xdr:cNvPr>
        <xdr:cNvSpPr txBox="1">
          <a:spLocks noChangeArrowheads="1"/>
        </xdr:cNvSpPr>
      </xdr:nvSpPr>
      <xdr:spPr>
        <a:xfrm>
          <a:off x="4591050" y="200025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6F00-00002A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6F00-00002B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00000000-0008-0000-6F00-00002C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00000000-0008-0000-6F00-00002D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00000000-0008-0000-6F00-00002E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00000000-0008-0000-6F00-00002F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48" name="Text Box 7">
          <a:extLst>
            <a:ext uri="{FF2B5EF4-FFF2-40B4-BE49-F238E27FC236}">
              <a16:creationId xmlns:a16="http://schemas.microsoft.com/office/drawing/2014/main" id="{00000000-0008-0000-6F00-000030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00000000-0008-0000-6F00-000031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00000000-0008-0000-6F00-000032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00000000-0008-0000-6F00-000033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00000000-0008-0000-6F00-000034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53" name="Text Box 12">
          <a:extLst>
            <a:ext uri="{FF2B5EF4-FFF2-40B4-BE49-F238E27FC236}">
              <a16:creationId xmlns:a16="http://schemas.microsoft.com/office/drawing/2014/main" id="{00000000-0008-0000-6F00-000035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54" name="Text Box 13">
          <a:extLst>
            <a:ext uri="{FF2B5EF4-FFF2-40B4-BE49-F238E27FC236}">
              <a16:creationId xmlns:a16="http://schemas.microsoft.com/office/drawing/2014/main" id="{00000000-0008-0000-6F00-000036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55" name="Text Box 14">
          <a:extLst>
            <a:ext uri="{FF2B5EF4-FFF2-40B4-BE49-F238E27FC236}">
              <a16:creationId xmlns:a16="http://schemas.microsoft.com/office/drawing/2014/main" id="{00000000-0008-0000-6F00-000037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00000000-0008-0000-6F00-000038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57" name="Text Box 16">
          <a:extLst>
            <a:ext uri="{FF2B5EF4-FFF2-40B4-BE49-F238E27FC236}">
              <a16:creationId xmlns:a16="http://schemas.microsoft.com/office/drawing/2014/main" id="{00000000-0008-0000-6F00-000039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58" name="Text Box 17">
          <a:extLst>
            <a:ext uri="{FF2B5EF4-FFF2-40B4-BE49-F238E27FC236}">
              <a16:creationId xmlns:a16="http://schemas.microsoft.com/office/drawing/2014/main" id="{00000000-0008-0000-6F00-00003A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59" name="Text Box 18">
          <a:extLst>
            <a:ext uri="{FF2B5EF4-FFF2-40B4-BE49-F238E27FC236}">
              <a16:creationId xmlns:a16="http://schemas.microsoft.com/office/drawing/2014/main" id="{00000000-0008-0000-6F00-00003B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60" name="Text Box 19">
          <a:extLst>
            <a:ext uri="{FF2B5EF4-FFF2-40B4-BE49-F238E27FC236}">
              <a16:creationId xmlns:a16="http://schemas.microsoft.com/office/drawing/2014/main" id="{00000000-0008-0000-6F00-00003C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61" name="Text Box 20">
          <a:extLst>
            <a:ext uri="{FF2B5EF4-FFF2-40B4-BE49-F238E27FC236}">
              <a16:creationId xmlns:a16="http://schemas.microsoft.com/office/drawing/2014/main" id="{00000000-0008-0000-6F00-00003D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62" name="Text Box 21">
          <a:extLst>
            <a:ext uri="{FF2B5EF4-FFF2-40B4-BE49-F238E27FC236}">
              <a16:creationId xmlns:a16="http://schemas.microsoft.com/office/drawing/2014/main" id="{00000000-0008-0000-6F00-00003E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63" name="Text Box 22">
          <a:extLst>
            <a:ext uri="{FF2B5EF4-FFF2-40B4-BE49-F238E27FC236}">
              <a16:creationId xmlns:a16="http://schemas.microsoft.com/office/drawing/2014/main" id="{00000000-0008-0000-6F00-00003F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64" name="Text Box 23">
          <a:extLst>
            <a:ext uri="{FF2B5EF4-FFF2-40B4-BE49-F238E27FC236}">
              <a16:creationId xmlns:a16="http://schemas.microsoft.com/office/drawing/2014/main" id="{00000000-0008-0000-6F00-000040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65" name="Text Box 24">
          <a:extLst>
            <a:ext uri="{FF2B5EF4-FFF2-40B4-BE49-F238E27FC236}">
              <a16:creationId xmlns:a16="http://schemas.microsoft.com/office/drawing/2014/main" id="{00000000-0008-0000-6F00-000041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66" name="Text Box 25">
          <a:extLst>
            <a:ext uri="{FF2B5EF4-FFF2-40B4-BE49-F238E27FC236}">
              <a16:creationId xmlns:a16="http://schemas.microsoft.com/office/drawing/2014/main" id="{00000000-0008-0000-6F00-000042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67" name="Text Box 26">
          <a:extLst>
            <a:ext uri="{FF2B5EF4-FFF2-40B4-BE49-F238E27FC236}">
              <a16:creationId xmlns:a16="http://schemas.microsoft.com/office/drawing/2014/main" id="{00000000-0008-0000-6F00-000043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68" name="Text Box 27">
          <a:extLst>
            <a:ext uri="{FF2B5EF4-FFF2-40B4-BE49-F238E27FC236}">
              <a16:creationId xmlns:a16="http://schemas.microsoft.com/office/drawing/2014/main" id="{00000000-0008-0000-6F00-000044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69" name="Text Box 28">
          <a:extLst>
            <a:ext uri="{FF2B5EF4-FFF2-40B4-BE49-F238E27FC236}">
              <a16:creationId xmlns:a16="http://schemas.microsoft.com/office/drawing/2014/main" id="{00000000-0008-0000-6F00-000045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70" name="Text Box 29">
          <a:extLst>
            <a:ext uri="{FF2B5EF4-FFF2-40B4-BE49-F238E27FC236}">
              <a16:creationId xmlns:a16="http://schemas.microsoft.com/office/drawing/2014/main" id="{00000000-0008-0000-6F00-000046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71" name="Text Box 30">
          <a:extLst>
            <a:ext uri="{FF2B5EF4-FFF2-40B4-BE49-F238E27FC236}">
              <a16:creationId xmlns:a16="http://schemas.microsoft.com/office/drawing/2014/main" id="{00000000-0008-0000-6F00-000047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72" name="Text Box 31">
          <a:extLst>
            <a:ext uri="{FF2B5EF4-FFF2-40B4-BE49-F238E27FC236}">
              <a16:creationId xmlns:a16="http://schemas.microsoft.com/office/drawing/2014/main" id="{00000000-0008-0000-6F00-000048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73" name="Text Box 32">
          <a:extLst>
            <a:ext uri="{FF2B5EF4-FFF2-40B4-BE49-F238E27FC236}">
              <a16:creationId xmlns:a16="http://schemas.microsoft.com/office/drawing/2014/main" id="{00000000-0008-0000-6F00-000049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74" name="Text Box 33">
          <a:extLst>
            <a:ext uri="{FF2B5EF4-FFF2-40B4-BE49-F238E27FC236}">
              <a16:creationId xmlns:a16="http://schemas.microsoft.com/office/drawing/2014/main" id="{00000000-0008-0000-6F00-00004A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6F00-00004B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6F00-00004C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6F00-00004D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6F00-00004E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6F00-00004F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6F00-000050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81" name="Text Box 40">
          <a:extLst>
            <a:ext uri="{FF2B5EF4-FFF2-40B4-BE49-F238E27FC236}">
              <a16:creationId xmlns:a16="http://schemas.microsoft.com/office/drawing/2014/main" id="{00000000-0008-0000-6F00-000051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6F00-000052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6F00-000053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00000000-0008-0000-6F00-000054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00000000-0008-0000-6F00-000055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86" name="Text Box 5">
          <a:extLst>
            <a:ext uri="{FF2B5EF4-FFF2-40B4-BE49-F238E27FC236}">
              <a16:creationId xmlns:a16="http://schemas.microsoft.com/office/drawing/2014/main" id="{00000000-0008-0000-6F00-000056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87" name="Text Box 6">
          <a:extLst>
            <a:ext uri="{FF2B5EF4-FFF2-40B4-BE49-F238E27FC236}">
              <a16:creationId xmlns:a16="http://schemas.microsoft.com/office/drawing/2014/main" id="{00000000-0008-0000-6F00-000057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88" name="Text Box 7">
          <a:extLst>
            <a:ext uri="{FF2B5EF4-FFF2-40B4-BE49-F238E27FC236}">
              <a16:creationId xmlns:a16="http://schemas.microsoft.com/office/drawing/2014/main" id="{00000000-0008-0000-6F00-000058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89" name="Text Box 8">
          <a:extLst>
            <a:ext uri="{FF2B5EF4-FFF2-40B4-BE49-F238E27FC236}">
              <a16:creationId xmlns:a16="http://schemas.microsoft.com/office/drawing/2014/main" id="{00000000-0008-0000-6F00-000059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00000000-0008-0000-6F00-00005A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91" name="Text Box 10">
          <a:extLst>
            <a:ext uri="{FF2B5EF4-FFF2-40B4-BE49-F238E27FC236}">
              <a16:creationId xmlns:a16="http://schemas.microsoft.com/office/drawing/2014/main" id="{00000000-0008-0000-6F00-00005B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92" name="Text Box 11">
          <a:extLst>
            <a:ext uri="{FF2B5EF4-FFF2-40B4-BE49-F238E27FC236}">
              <a16:creationId xmlns:a16="http://schemas.microsoft.com/office/drawing/2014/main" id="{00000000-0008-0000-6F00-00005C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93" name="Text Box 12">
          <a:extLst>
            <a:ext uri="{FF2B5EF4-FFF2-40B4-BE49-F238E27FC236}">
              <a16:creationId xmlns:a16="http://schemas.microsoft.com/office/drawing/2014/main" id="{00000000-0008-0000-6F00-00005D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94" name="Text Box 13">
          <a:extLst>
            <a:ext uri="{FF2B5EF4-FFF2-40B4-BE49-F238E27FC236}">
              <a16:creationId xmlns:a16="http://schemas.microsoft.com/office/drawing/2014/main" id="{00000000-0008-0000-6F00-00005E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95" name="Text Box 14">
          <a:extLst>
            <a:ext uri="{FF2B5EF4-FFF2-40B4-BE49-F238E27FC236}">
              <a16:creationId xmlns:a16="http://schemas.microsoft.com/office/drawing/2014/main" id="{00000000-0008-0000-6F00-00005F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00000000-0008-0000-6F00-000060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97" name="Text Box 16">
          <a:extLst>
            <a:ext uri="{FF2B5EF4-FFF2-40B4-BE49-F238E27FC236}">
              <a16:creationId xmlns:a16="http://schemas.microsoft.com/office/drawing/2014/main" id="{00000000-0008-0000-6F00-000061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98" name="Text Box 17">
          <a:extLst>
            <a:ext uri="{FF2B5EF4-FFF2-40B4-BE49-F238E27FC236}">
              <a16:creationId xmlns:a16="http://schemas.microsoft.com/office/drawing/2014/main" id="{00000000-0008-0000-6F00-000062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99" name="Text Box 18">
          <a:extLst>
            <a:ext uri="{FF2B5EF4-FFF2-40B4-BE49-F238E27FC236}">
              <a16:creationId xmlns:a16="http://schemas.microsoft.com/office/drawing/2014/main" id="{00000000-0008-0000-6F00-000063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00" name="Text Box 19">
          <a:extLst>
            <a:ext uri="{FF2B5EF4-FFF2-40B4-BE49-F238E27FC236}">
              <a16:creationId xmlns:a16="http://schemas.microsoft.com/office/drawing/2014/main" id="{00000000-0008-0000-6F00-000064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01" name="Text Box 20">
          <a:extLst>
            <a:ext uri="{FF2B5EF4-FFF2-40B4-BE49-F238E27FC236}">
              <a16:creationId xmlns:a16="http://schemas.microsoft.com/office/drawing/2014/main" id="{00000000-0008-0000-6F00-000065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02" name="Text Box 21">
          <a:extLst>
            <a:ext uri="{FF2B5EF4-FFF2-40B4-BE49-F238E27FC236}">
              <a16:creationId xmlns:a16="http://schemas.microsoft.com/office/drawing/2014/main" id="{00000000-0008-0000-6F00-000066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03" name="Text Box 22">
          <a:extLst>
            <a:ext uri="{FF2B5EF4-FFF2-40B4-BE49-F238E27FC236}">
              <a16:creationId xmlns:a16="http://schemas.microsoft.com/office/drawing/2014/main" id="{00000000-0008-0000-6F00-000067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04" name="Text Box 23">
          <a:extLst>
            <a:ext uri="{FF2B5EF4-FFF2-40B4-BE49-F238E27FC236}">
              <a16:creationId xmlns:a16="http://schemas.microsoft.com/office/drawing/2014/main" id="{00000000-0008-0000-6F00-000068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05" name="Text Box 24">
          <a:extLst>
            <a:ext uri="{FF2B5EF4-FFF2-40B4-BE49-F238E27FC236}">
              <a16:creationId xmlns:a16="http://schemas.microsoft.com/office/drawing/2014/main" id="{00000000-0008-0000-6F00-000069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06" name="Text Box 25">
          <a:extLst>
            <a:ext uri="{FF2B5EF4-FFF2-40B4-BE49-F238E27FC236}">
              <a16:creationId xmlns:a16="http://schemas.microsoft.com/office/drawing/2014/main" id="{00000000-0008-0000-6F00-00006A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07" name="Text Box 26">
          <a:extLst>
            <a:ext uri="{FF2B5EF4-FFF2-40B4-BE49-F238E27FC236}">
              <a16:creationId xmlns:a16="http://schemas.microsoft.com/office/drawing/2014/main" id="{00000000-0008-0000-6F00-00006B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08" name="Text Box 27">
          <a:extLst>
            <a:ext uri="{FF2B5EF4-FFF2-40B4-BE49-F238E27FC236}">
              <a16:creationId xmlns:a16="http://schemas.microsoft.com/office/drawing/2014/main" id="{00000000-0008-0000-6F00-00006C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09" name="Text Box 28">
          <a:extLst>
            <a:ext uri="{FF2B5EF4-FFF2-40B4-BE49-F238E27FC236}">
              <a16:creationId xmlns:a16="http://schemas.microsoft.com/office/drawing/2014/main" id="{00000000-0008-0000-6F00-00006D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10" name="Text Box 29">
          <a:extLst>
            <a:ext uri="{FF2B5EF4-FFF2-40B4-BE49-F238E27FC236}">
              <a16:creationId xmlns:a16="http://schemas.microsoft.com/office/drawing/2014/main" id="{00000000-0008-0000-6F00-00006E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11" name="Text Box 30">
          <a:extLst>
            <a:ext uri="{FF2B5EF4-FFF2-40B4-BE49-F238E27FC236}">
              <a16:creationId xmlns:a16="http://schemas.microsoft.com/office/drawing/2014/main" id="{00000000-0008-0000-6F00-00006F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12" name="Text Box 31">
          <a:extLst>
            <a:ext uri="{FF2B5EF4-FFF2-40B4-BE49-F238E27FC236}">
              <a16:creationId xmlns:a16="http://schemas.microsoft.com/office/drawing/2014/main" id="{00000000-0008-0000-6F00-000070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13" name="Text Box 32">
          <a:extLst>
            <a:ext uri="{FF2B5EF4-FFF2-40B4-BE49-F238E27FC236}">
              <a16:creationId xmlns:a16="http://schemas.microsoft.com/office/drawing/2014/main" id="{00000000-0008-0000-6F00-000071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14" name="Text Box 33">
          <a:extLst>
            <a:ext uri="{FF2B5EF4-FFF2-40B4-BE49-F238E27FC236}">
              <a16:creationId xmlns:a16="http://schemas.microsoft.com/office/drawing/2014/main" id="{00000000-0008-0000-6F00-000072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6F00-000073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6F00-000074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6F00-000075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6F00-000076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6F00-000077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6F00-000078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21" name="Text Box 40">
          <a:extLst>
            <a:ext uri="{FF2B5EF4-FFF2-40B4-BE49-F238E27FC236}">
              <a16:creationId xmlns:a16="http://schemas.microsoft.com/office/drawing/2014/main" id="{00000000-0008-0000-6F00-000079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6F00-00007A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6F00-00007B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00000000-0008-0000-6F00-00007C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00000000-0008-0000-6F00-00007D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26" name="Text Box 5">
          <a:extLst>
            <a:ext uri="{FF2B5EF4-FFF2-40B4-BE49-F238E27FC236}">
              <a16:creationId xmlns:a16="http://schemas.microsoft.com/office/drawing/2014/main" id="{00000000-0008-0000-6F00-00007E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27" name="Text Box 6">
          <a:extLst>
            <a:ext uri="{FF2B5EF4-FFF2-40B4-BE49-F238E27FC236}">
              <a16:creationId xmlns:a16="http://schemas.microsoft.com/office/drawing/2014/main" id="{00000000-0008-0000-6F00-00007F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28" name="Text Box 7">
          <a:extLst>
            <a:ext uri="{FF2B5EF4-FFF2-40B4-BE49-F238E27FC236}">
              <a16:creationId xmlns:a16="http://schemas.microsoft.com/office/drawing/2014/main" id="{00000000-0008-0000-6F00-000080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00000000-0008-0000-6F00-000081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00000000-0008-0000-6F00-000082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31" name="Text Box 10">
          <a:extLst>
            <a:ext uri="{FF2B5EF4-FFF2-40B4-BE49-F238E27FC236}">
              <a16:creationId xmlns:a16="http://schemas.microsoft.com/office/drawing/2014/main" id="{00000000-0008-0000-6F00-000083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32" name="Text Box 11">
          <a:extLst>
            <a:ext uri="{FF2B5EF4-FFF2-40B4-BE49-F238E27FC236}">
              <a16:creationId xmlns:a16="http://schemas.microsoft.com/office/drawing/2014/main" id="{00000000-0008-0000-6F00-000084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33" name="Text Box 12">
          <a:extLst>
            <a:ext uri="{FF2B5EF4-FFF2-40B4-BE49-F238E27FC236}">
              <a16:creationId xmlns:a16="http://schemas.microsoft.com/office/drawing/2014/main" id="{00000000-0008-0000-6F00-000085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34" name="Text Box 13">
          <a:extLst>
            <a:ext uri="{FF2B5EF4-FFF2-40B4-BE49-F238E27FC236}">
              <a16:creationId xmlns:a16="http://schemas.microsoft.com/office/drawing/2014/main" id="{00000000-0008-0000-6F00-000086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35" name="Text Box 14">
          <a:extLst>
            <a:ext uri="{FF2B5EF4-FFF2-40B4-BE49-F238E27FC236}">
              <a16:creationId xmlns:a16="http://schemas.microsoft.com/office/drawing/2014/main" id="{00000000-0008-0000-6F00-000087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00000000-0008-0000-6F00-000088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37" name="Text Box 16">
          <a:extLst>
            <a:ext uri="{FF2B5EF4-FFF2-40B4-BE49-F238E27FC236}">
              <a16:creationId xmlns:a16="http://schemas.microsoft.com/office/drawing/2014/main" id="{00000000-0008-0000-6F00-000089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38" name="Text Box 17">
          <a:extLst>
            <a:ext uri="{FF2B5EF4-FFF2-40B4-BE49-F238E27FC236}">
              <a16:creationId xmlns:a16="http://schemas.microsoft.com/office/drawing/2014/main" id="{00000000-0008-0000-6F00-00008A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39" name="Text Box 18">
          <a:extLst>
            <a:ext uri="{FF2B5EF4-FFF2-40B4-BE49-F238E27FC236}">
              <a16:creationId xmlns:a16="http://schemas.microsoft.com/office/drawing/2014/main" id="{00000000-0008-0000-6F00-00008B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40" name="Text Box 19">
          <a:extLst>
            <a:ext uri="{FF2B5EF4-FFF2-40B4-BE49-F238E27FC236}">
              <a16:creationId xmlns:a16="http://schemas.microsoft.com/office/drawing/2014/main" id="{00000000-0008-0000-6F00-00008C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41" name="Text Box 20">
          <a:extLst>
            <a:ext uri="{FF2B5EF4-FFF2-40B4-BE49-F238E27FC236}">
              <a16:creationId xmlns:a16="http://schemas.microsoft.com/office/drawing/2014/main" id="{00000000-0008-0000-6F00-00008D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42" name="Text Box 21">
          <a:extLst>
            <a:ext uri="{FF2B5EF4-FFF2-40B4-BE49-F238E27FC236}">
              <a16:creationId xmlns:a16="http://schemas.microsoft.com/office/drawing/2014/main" id="{00000000-0008-0000-6F00-00008E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43" name="Text Box 22">
          <a:extLst>
            <a:ext uri="{FF2B5EF4-FFF2-40B4-BE49-F238E27FC236}">
              <a16:creationId xmlns:a16="http://schemas.microsoft.com/office/drawing/2014/main" id="{00000000-0008-0000-6F00-00008F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44" name="Text Box 23">
          <a:extLst>
            <a:ext uri="{FF2B5EF4-FFF2-40B4-BE49-F238E27FC236}">
              <a16:creationId xmlns:a16="http://schemas.microsoft.com/office/drawing/2014/main" id="{00000000-0008-0000-6F00-000090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45" name="Text Box 24">
          <a:extLst>
            <a:ext uri="{FF2B5EF4-FFF2-40B4-BE49-F238E27FC236}">
              <a16:creationId xmlns:a16="http://schemas.microsoft.com/office/drawing/2014/main" id="{00000000-0008-0000-6F00-000091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46" name="Text Box 25">
          <a:extLst>
            <a:ext uri="{FF2B5EF4-FFF2-40B4-BE49-F238E27FC236}">
              <a16:creationId xmlns:a16="http://schemas.microsoft.com/office/drawing/2014/main" id="{00000000-0008-0000-6F00-000092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47" name="Text Box 26">
          <a:extLst>
            <a:ext uri="{FF2B5EF4-FFF2-40B4-BE49-F238E27FC236}">
              <a16:creationId xmlns:a16="http://schemas.microsoft.com/office/drawing/2014/main" id="{00000000-0008-0000-6F00-000093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48" name="Text Box 27">
          <a:extLst>
            <a:ext uri="{FF2B5EF4-FFF2-40B4-BE49-F238E27FC236}">
              <a16:creationId xmlns:a16="http://schemas.microsoft.com/office/drawing/2014/main" id="{00000000-0008-0000-6F00-000094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49" name="Text Box 28">
          <a:extLst>
            <a:ext uri="{FF2B5EF4-FFF2-40B4-BE49-F238E27FC236}">
              <a16:creationId xmlns:a16="http://schemas.microsoft.com/office/drawing/2014/main" id="{00000000-0008-0000-6F00-000095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50" name="Text Box 29">
          <a:extLst>
            <a:ext uri="{FF2B5EF4-FFF2-40B4-BE49-F238E27FC236}">
              <a16:creationId xmlns:a16="http://schemas.microsoft.com/office/drawing/2014/main" id="{00000000-0008-0000-6F00-000096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51" name="Text Box 30">
          <a:extLst>
            <a:ext uri="{FF2B5EF4-FFF2-40B4-BE49-F238E27FC236}">
              <a16:creationId xmlns:a16="http://schemas.microsoft.com/office/drawing/2014/main" id="{00000000-0008-0000-6F00-000097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52" name="Text Box 31">
          <a:extLst>
            <a:ext uri="{FF2B5EF4-FFF2-40B4-BE49-F238E27FC236}">
              <a16:creationId xmlns:a16="http://schemas.microsoft.com/office/drawing/2014/main" id="{00000000-0008-0000-6F00-000098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53" name="Text Box 32">
          <a:extLst>
            <a:ext uri="{FF2B5EF4-FFF2-40B4-BE49-F238E27FC236}">
              <a16:creationId xmlns:a16="http://schemas.microsoft.com/office/drawing/2014/main" id="{00000000-0008-0000-6F00-000099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54" name="Text Box 33">
          <a:extLst>
            <a:ext uri="{FF2B5EF4-FFF2-40B4-BE49-F238E27FC236}">
              <a16:creationId xmlns:a16="http://schemas.microsoft.com/office/drawing/2014/main" id="{00000000-0008-0000-6F00-00009A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55" name="Text Box 34">
          <a:extLst>
            <a:ext uri="{FF2B5EF4-FFF2-40B4-BE49-F238E27FC236}">
              <a16:creationId xmlns:a16="http://schemas.microsoft.com/office/drawing/2014/main" id="{00000000-0008-0000-6F00-00009B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56" name="Text Box 35">
          <a:extLst>
            <a:ext uri="{FF2B5EF4-FFF2-40B4-BE49-F238E27FC236}">
              <a16:creationId xmlns:a16="http://schemas.microsoft.com/office/drawing/2014/main" id="{00000000-0008-0000-6F00-00009C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57" name="Text Box 36">
          <a:extLst>
            <a:ext uri="{FF2B5EF4-FFF2-40B4-BE49-F238E27FC236}">
              <a16:creationId xmlns:a16="http://schemas.microsoft.com/office/drawing/2014/main" id="{00000000-0008-0000-6F00-00009D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58" name="Text Box 37">
          <a:extLst>
            <a:ext uri="{FF2B5EF4-FFF2-40B4-BE49-F238E27FC236}">
              <a16:creationId xmlns:a16="http://schemas.microsoft.com/office/drawing/2014/main" id="{00000000-0008-0000-6F00-00009E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59" name="Text Box 38">
          <a:extLst>
            <a:ext uri="{FF2B5EF4-FFF2-40B4-BE49-F238E27FC236}">
              <a16:creationId xmlns:a16="http://schemas.microsoft.com/office/drawing/2014/main" id="{00000000-0008-0000-6F00-00009F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60" name="Text Box 39">
          <a:extLst>
            <a:ext uri="{FF2B5EF4-FFF2-40B4-BE49-F238E27FC236}">
              <a16:creationId xmlns:a16="http://schemas.microsoft.com/office/drawing/2014/main" id="{00000000-0008-0000-6F00-0000A0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61" name="Text Box 40">
          <a:extLst>
            <a:ext uri="{FF2B5EF4-FFF2-40B4-BE49-F238E27FC236}">
              <a16:creationId xmlns:a16="http://schemas.microsoft.com/office/drawing/2014/main" id="{00000000-0008-0000-6F00-0000A1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6F00-0000A2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6F00-0000A3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6F00-0000A4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65" name="Text Box 4">
          <a:extLst>
            <a:ext uri="{FF2B5EF4-FFF2-40B4-BE49-F238E27FC236}">
              <a16:creationId xmlns:a16="http://schemas.microsoft.com/office/drawing/2014/main" id="{00000000-0008-0000-6F00-0000A5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66" name="Text Box 5">
          <a:extLst>
            <a:ext uri="{FF2B5EF4-FFF2-40B4-BE49-F238E27FC236}">
              <a16:creationId xmlns:a16="http://schemas.microsoft.com/office/drawing/2014/main" id="{00000000-0008-0000-6F00-0000A6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67" name="Text Box 6">
          <a:extLst>
            <a:ext uri="{FF2B5EF4-FFF2-40B4-BE49-F238E27FC236}">
              <a16:creationId xmlns:a16="http://schemas.microsoft.com/office/drawing/2014/main" id="{00000000-0008-0000-6F00-0000A7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68" name="Text Box 7">
          <a:extLst>
            <a:ext uri="{FF2B5EF4-FFF2-40B4-BE49-F238E27FC236}">
              <a16:creationId xmlns:a16="http://schemas.microsoft.com/office/drawing/2014/main" id="{00000000-0008-0000-6F00-0000A8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69" name="Text Box 8">
          <a:extLst>
            <a:ext uri="{FF2B5EF4-FFF2-40B4-BE49-F238E27FC236}">
              <a16:creationId xmlns:a16="http://schemas.microsoft.com/office/drawing/2014/main" id="{00000000-0008-0000-6F00-0000A9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id="{00000000-0008-0000-6F00-0000AA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71" name="Text Box 10">
          <a:extLst>
            <a:ext uri="{FF2B5EF4-FFF2-40B4-BE49-F238E27FC236}">
              <a16:creationId xmlns:a16="http://schemas.microsoft.com/office/drawing/2014/main" id="{00000000-0008-0000-6F00-0000AB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72" name="Text Box 11">
          <a:extLst>
            <a:ext uri="{FF2B5EF4-FFF2-40B4-BE49-F238E27FC236}">
              <a16:creationId xmlns:a16="http://schemas.microsoft.com/office/drawing/2014/main" id="{00000000-0008-0000-6F00-0000AC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73" name="Text Box 12">
          <a:extLst>
            <a:ext uri="{FF2B5EF4-FFF2-40B4-BE49-F238E27FC236}">
              <a16:creationId xmlns:a16="http://schemas.microsoft.com/office/drawing/2014/main" id="{00000000-0008-0000-6F00-0000AD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74" name="Text Box 13">
          <a:extLst>
            <a:ext uri="{FF2B5EF4-FFF2-40B4-BE49-F238E27FC236}">
              <a16:creationId xmlns:a16="http://schemas.microsoft.com/office/drawing/2014/main" id="{00000000-0008-0000-6F00-0000AE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6F00-0000AF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00000000-0008-0000-6F00-0000B0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77" name="Text Box 16">
          <a:extLst>
            <a:ext uri="{FF2B5EF4-FFF2-40B4-BE49-F238E27FC236}">
              <a16:creationId xmlns:a16="http://schemas.microsoft.com/office/drawing/2014/main" id="{00000000-0008-0000-6F00-0000B1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78" name="Text Box 17">
          <a:extLst>
            <a:ext uri="{FF2B5EF4-FFF2-40B4-BE49-F238E27FC236}">
              <a16:creationId xmlns:a16="http://schemas.microsoft.com/office/drawing/2014/main" id="{00000000-0008-0000-6F00-0000B2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79" name="Text Box 18">
          <a:extLst>
            <a:ext uri="{FF2B5EF4-FFF2-40B4-BE49-F238E27FC236}">
              <a16:creationId xmlns:a16="http://schemas.microsoft.com/office/drawing/2014/main" id="{00000000-0008-0000-6F00-0000B3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80" name="Text Box 19">
          <a:extLst>
            <a:ext uri="{FF2B5EF4-FFF2-40B4-BE49-F238E27FC236}">
              <a16:creationId xmlns:a16="http://schemas.microsoft.com/office/drawing/2014/main" id="{00000000-0008-0000-6F00-0000B4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81" name="Text Box 20">
          <a:extLst>
            <a:ext uri="{FF2B5EF4-FFF2-40B4-BE49-F238E27FC236}">
              <a16:creationId xmlns:a16="http://schemas.microsoft.com/office/drawing/2014/main" id="{00000000-0008-0000-6F00-0000B5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82" name="Text Box 21">
          <a:extLst>
            <a:ext uri="{FF2B5EF4-FFF2-40B4-BE49-F238E27FC236}">
              <a16:creationId xmlns:a16="http://schemas.microsoft.com/office/drawing/2014/main" id="{00000000-0008-0000-6F00-0000B6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83" name="Text Box 22">
          <a:extLst>
            <a:ext uri="{FF2B5EF4-FFF2-40B4-BE49-F238E27FC236}">
              <a16:creationId xmlns:a16="http://schemas.microsoft.com/office/drawing/2014/main" id="{00000000-0008-0000-6F00-0000B7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84" name="Text Box 23">
          <a:extLst>
            <a:ext uri="{FF2B5EF4-FFF2-40B4-BE49-F238E27FC236}">
              <a16:creationId xmlns:a16="http://schemas.microsoft.com/office/drawing/2014/main" id="{00000000-0008-0000-6F00-0000B8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85" name="Text Box 24">
          <a:extLst>
            <a:ext uri="{FF2B5EF4-FFF2-40B4-BE49-F238E27FC236}">
              <a16:creationId xmlns:a16="http://schemas.microsoft.com/office/drawing/2014/main" id="{00000000-0008-0000-6F00-0000B9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86" name="Text Box 25">
          <a:extLst>
            <a:ext uri="{FF2B5EF4-FFF2-40B4-BE49-F238E27FC236}">
              <a16:creationId xmlns:a16="http://schemas.microsoft.com/office/drawing/2014/main" id="{00000000-0008-0000-6F00-0000BA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87" name="Text Box 26">
          <a:extLst>
            <a:ext uri="{FF2B5EF4-FFF2-40B4-BE49-F238E27FC236}">
              <a16:creationId xmlns:a16="http://schemas.microsoft.com/office/drawing/2014/main" id="{00000000-0008-0000-6F00-0000BB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88" name="Text Box 27">
          <a:extLst>
            <a:ext uri="{FF2B5EF4-FFF2-40B4-BE49-F238E27FC236}">
              <a16:creationId xmlns:a16="http://schemas.microsoft.com/office/drawing/2014/main" id="{00000000-0008-0000-6F00-0000BC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89" name="Text Box 28">
          <a:extLst>
            <a:ext uri="{FF2B5EF4-FFF2-40B4-BE49-F238E27FC236}">
              <a16:creationId xmlns:a16="http://schemas.microsoft.com/office/drawing/2014/main" id="{00000000-0008-0000-6F00-0000BD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90" name="Text Box 29">
          <a:extLst>
            <a:ext uri="{FF2B5EF4-FFF2-40B4-BE49-F238E27FC236}">
              <a16:creationId xmlns:a16="http://schemas.microsoft.com/office/drawing/2014/main" id="{00000000-0008-0000-6F00-0000BE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91" name="Text Box 30">
          <a:extLst>
            <a:ext uri="{FF2B5EF4-FFF2-40B4-BE49-F238E27FC236}">
              <a16:creationId xmlns:a16="http://schemas.microsoft.com/office/drawing/2014/main" id="{00000000-0008-0000-6F00-0000BF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92" name="Text Box 31">
          <a:extLst>
            <a:ext uri="{FF2B5EF4-FFF2-40B4-BE49-F238E27FC236}">
              <a16:creationId xmlns:a16="http://schemas.microsoft.com/office/drawing/2014/main" id="{00000000-0008-0000-6F00-0000C0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93" name="Text Box 32">
          <a:extLst>
            <a:ext uri="{FF2B5EF4-FFF2-40B4-BE49-F238E27FC236}">
              <a16:creationId xmlns:a16="http://schemas.microsoft.com/office/drawing/2014/main" id="{00000000-0008-0000-6F00-0000C1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94" name="Text Box 33">
          <a:extLst>
            <a:ext uri="{FF2B5EF4-FFF2-40B4-BE49-F238E27FC236}">
              <a16:creationId xmlns:a16="http://schemas.microsoft.com/office/drawing/2014/main" id="{00000000-0008-0000-6F00-0000C2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95" name="Text Box 34">
          <a:extLst>
            <a:ext uri="{FF2B5EF4-FFF2-40B4-BE49-F238E27FC236}">
              <a16:creationId xmlns:a16="http://schemas.microsoft.com/office/drawing/2014/main" id="{00000000-0008-0000-6F00-0000C3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96" name="Text Box 35">
          <a:extLst>
            <a:ext uri="{FF2B5EF4-FFF2-40B4-BE49-F238E27FC236}">
              <a16:creationId xmlns:a16="http://schemas.microsoft.com/office/drawing/2014/main" id="{00000000-0008-0000-6F00-0000C4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97" name="Text Box 36">
          <a:extLst>
            <a:ext uri="{FF2B5EF4-FFF2-40B4-BE49-F238E27FC236}">
              <a16:creationId xmlns:a16="http://schemas.microsoft.com/office/drawing/2014/main" id="{00000000-0008-0000-6F00-0000C5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98" name="Text Box 37">
          <a:extLst>
            <a:ext uri="{FF2B5EF4-FFF2-40B4-BE49-F238E27FC236}">
              <a16:creationId xmlns:a16="http://schemas.microsoft.com/office/drawing/2014/main" id="{00000000-0008-0000-6F00-0000C6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199" name="Text Box 38">
          <a:extLst>
            <a:ext uri="{FF2B5EF4-FFF2-40B4-BE49-F238E27FC236}">
              <a16:creationId xmlns:a16="http://schemas.microsoft.com/office/drawing/2014/main" id="{00000000-0008-0000-6F00-0000C7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00" name="Text Box 39">
          <a:extLst>
            <a:ext uri="{FF2B5EF4-FFF2-40B4-BE49-F238E27FC236}">
              <a16:creationId xmlns:a16="http://schemas.microsoft.com/office/drawing/2014/main" id="{00000000-0008-0000-6F00-0000C8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01" name="Text Box 40">
          <a:extLst>
            <a:ext uri="{FF2B5EF4-FFF2-40B4-BE49-F238E27FC236}">
              <a16:creationId xmlns:a16="http://schemas.microsoft.com/office/drawing/2014/main" id="{00000000-0008-0000-6F00-0000C9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6F00-0000CA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6F00-0000CB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04" name="Text Box 3">
          <a:extLst>
            <a:ext uri="{FF2B5EF4-FFF2-40B4-BE49-F238E27FC236}">
              <a16:creationId xmlns:a16="http://schemas.microsoft.com/office/drawing/2014/main" id="{00000000-0008-0000-6F00-0000CC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05" name="Text Box 4">
          <a:extLst>
            <a:ext uri="{FF2B5EF4-FFF2-40B4-BE49-F238E27FC236}">
              <a16:creationId xmlns:a16="http://schemas.microsoft.com/office/drawing/2014/main" id="{00000000-0008-0000-6F00-0000CD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06" name="Text Box 5">
          <a:extLst>
            <a:ext uri="{FF2B5EF4-FFF2-40B4-BE49-F238E27FC236}">
              <a16:creationId xmlns:a16="http://schemas.microsoft.com/office/drawing/2014/main" id="{00000000-0008-0000-6F00-0000CE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07" name="Text Box 6">
          <a:extLst>
            <a:ext uri="{FF2B5EF4-FFF2-40B4-BE49-F238E27FC236}">
              <a16:creationId xmlns:a16="http://schemas.microsoft.com/office/drawing/2014/main" id="{00000000-0008-0000-6F00-0000CF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08" name="Text Box 7">
          <a:extLst>
            <a:ext uri="{FF2B5EF4-FFF2-40B4-BE49-F238E27FC236}">
              <a16:creationId xmlns:a16="http://schemas.microsoft.com/office/drawing/2014/main" id="{00000000-0008-0000-6F00-0000D0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09" name="Text Box 8">
          <a:extLst>
            <a:ext uri="{FF2B5EF4-FFF2-40B4-BE49-F238E27FC236}">
              <a16:creationId xmlns:a16="http://schemas.microsoft.com/office/drawing/2014/main" id="{00000000-0008-0000-6F00-0000D1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id="{00000000-0008-0000-6F00-0000D2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11" name="Text Box 10">
          <a:extLst>
            <a:ext uri="{FF2B5EF4-FFF2-40B4-BE49-F238E27FC236}">
              <a16:creationId xmlns:a16="http://schemas.microsoft.com/office/drawing/2014/main" id="{00000000-0008-0000-6F00-0000D3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12" name="Text Box 11">
          <a:extLst>
            <a:ext uri="{FF2B5EF4-FFF2-40B4-BE49-F238E27FC236}">
              <a16:creationId xmlns:a16="http://schemas.microsoft.com/office/drawing/2014/main" id="{00000000-0008-0000-6F00-0000D4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13" name="Text Box 12">
          <a:extLst>
            <a:ext uri="{FF2B5EF4-FFF2-40B4-BE49-F238E27FC236}">
              <a16:creationId xmlns:a16="http://schemas.microsoft.com/office/drawing/2014/main" id="{00000000-0008-0000-6F00-0000D5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14" name="Text Box 13">
          <a:extLst>
            <a:ext uri="{FF2B5EF4-FFF2-40B4-BE49-F238E27FC236}">
              <a16:creationId xmlns:a16="http://schemas.microsoft.com/office/drawing/2014/main" id="{00000000-0008-0000-6F00-0000D6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15" name="Text Box 14">
          <a:extLst>
            <a:ext uri="{FF2B5EF4-FFF2-40B4-BE49-F238E27FC236}">
              <a16:creationId xmlns:a16="http://schemas.microsoft.com/office/drawing/2014/main" id="{00000000-0008-0000-6F00-0000D7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00000000-0008-0000-6F00-0000D8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17" name="Text Box 16">
          <a:extLst>
            <a:ext uri="{FF2B5EF4-FFF2-40B4-BE49-F238E27FC236}">
              <a16:creationId xmlns:a16="http://schemas.microsoft.com/office/drawing/2014/main" id="{00000000-0008-0000-6F00-0000D9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18" name="Text Box 17">
          <a:extLst>
            <a:ext uri="{FF2B5EF4-FFF2-40B4-BE49-F238E27FC236}">
              <a16:creationId xmlns:a16="http://schemas.microsoft.com/office/drawing/2014/main" id="{00000000-0008-0000-6F00-0000DA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19" name="Text Box 18">
          <a:extLst>
            <a:ext uri="{FF2B5EF4-FFF2-40B4-BE49-F238E27FC236}">
              <a16:creationId xmlns:a16="http://schemas.microsoft.com/office/drawing/2014/main" id="{00000000-0008-0000-6F00-0000DB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20" name="Text Box 19">
          <a:extLst>
            <a:ext uri="{FF2B5EF4-FFF2-40B4-BE49-F238E27FC236}">
              <a16:creationId xmlns:a16="http://schemas.microsoft.com/office/drawing/2014/main" id="{00000000-0008-0000-6F00-0000DC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21" name="Text Box 20">
          <a:extLst>
            <a:ext uri="{FF2B5EF4-FFF2-40B4-BE49-F238E27FC236}">
              <a16:creationId xmlns:a16="http://schemas.microsoft.com/office/drawing/2014/main" id="{00000000-0008-0000-6F00-0000DD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22" name="Text Box 21">
          <a:extLst>
            <a:ext uri="{FF2B5EF4-FFF2-40B4-BE49-F238E27FC236}">
              <a16:creationId xmlns:a16="http://schemas.microsoft.com/office/drawing/2014/main" id="{00000000-0008-0000-6F00-0000DE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23" name="Text Box 22">
          <a:extLst>
            <a:ext uri="{FF2B5EF4-FFF2-40B4-BE49-F238E27FC236}">
              <a16:creationId xmlns:a16="http://schemas.microsoft.com/office/drawing/2014/main" id="{00000000-0008-0000-6F00-0000DF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24" name="Text Box 23">
          <a:extLst>
            <a:ext uri="{FF2B5EF4-FFF2-40B4-BE49-F238E27FC236}">
              <a16:creationId xmlns:a16="http://schemas.microsoft.com/office/drawing/2014/main" id="{00000000-0008-0000-6F00-0000E0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25" name="Text Box 24">
          <a:extLst>
            <a:ext uri="{FF2B5EF4-FFF2-40B4-BE49-F238E27FC236}">
              <a16:creationId xmlns:a16="http://schemas.microsoft.com/office/drawing/2014/main" id="{00000000-0008-0000-6F00-0000E1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26" name="Text Box 25">
          <a:extLst>
            <a:ext uri="{FF2B5EF4-FFF2-40B4-BE49-F238E27FC236}">
              <a16:creationId xmlns:a16="http://schemas.microsoft.com/office/drawing/2014/main" id="{00000000-0008-0000-6F00-0000E2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27" name="Text Box 26">
          <a:extLst>
            <a:ext uri="{FF2B5EF4-FFF2-40B4-BE49-F238E27FC236}">
              <a16:creationId xmlns:a16="http://schemas.microsoft.com/office/drawing/2014/main" id="{00000000-0008-0000-6F00-0000E3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28" name="Text Box 27">
          <a:extLst>
            <a:ext uri="{FF2B5EF4-FFF2-40B4-BE49-F238E27FC236}">
              <a16:creationId xmlns:a16="http://schemas.microsoft.com/office/drawing/2014/main" id="{00000000-0008-0000-6F00-0000E4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29" name="Text Box 28">
          <a:extLst>
            <a:ext uri="{FF2B5EF4-FFF2-40B4-BE49-F238E27FC236}">
              <a16:creationId xmlns:a16="http://schemas.microsoft.com/office/drawing/2014/main" id="{00000000-0008-0000-6F00-0000E5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30" name="Text Box 29">
          <a:extLst>
            <a:ext uri="{FF2B5EF4-FFF2-40B4-BE49-F238E27FC236}">
              <a16:creationId xmlns:a16="http://schemas.microsoft.com/office/drawing/2014/main" id="{00000000-0008-0000-6F00-0000E6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31" name="Text Box 30">
          <a:extLst>
            <a:ext uri="{FF2B5EF4-FFF2-40B4-BE49-F238E27FC236}">
              <a16:creationId xmlns:a16="http://schemas.microsoft.com/office/drawing/2014/main" id="{00000000-0008-0000-6F00-0000E7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32" name="Text Box 31">
          <a:extLst>
            <a:ext uri="{FF2B5EF4-FFF2-40B4-BE49-F238E27FC236}">
              <a16:creationId xmlns:a16="http://schemas.microsoft.com/office/drawing/2014/main" id="{00000000-0008-0000-6F00-0000E8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33" name="Text Box 32">
          <a:extLst>
            <a:ext uri="{FF2B5EF4-FFF2-40B4-BE49-F238E27FC236}">
              <a16:creationId xmlns:a16="http://schemas.microsoft.com/office/drawing/2014/main" id="{00000000-0008-0000-6F00-0000E9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34" name="Text Box 33">
          <a:extLst>
            <a:ext uri="{FF2B5EF4-FFF2-40B4-BE49-F238E27FC236}">
              <a16:creationId xmlns:a16="http://schemas.microsoft.com/office/drawing/2014/main" id="{00000000-0008-0000-6F00-0000EA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35" name="Text Box 34">
          <a:extLst>
            <a:ext uri="{FF2B5EF4-FFF2-40B4-BE49-F238E27FC236}">
              <a16:creationId xmlns:a16="http://schemas.microsoft.com/office/drawing/2014/main" id="{00000000-0008-0000-6F00-0000EB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36" name="Text Box 35">
          <a:extLst>
            <a:ext uri="{FF2B5EF4-FFF2-40B4-BE49-F238E27FC236}">
              <a16:creationId xmlns:a16="http://schemas.microsoft.com/office/drawing/2014/main" id="{00000000-0008-0000-6F00-0000EC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37" name="Text Box 36">
          <a:extLst>
            <a:ext uri="{FF2B5EF4-FFF2-40B4-BE49-F238E27FC236}">
              <a16:creationId xmlns:a16="http://schemas.microsoft.com/office/drawing/2014/main" id="{00000000-0008-0000-6F00-0000ED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38" name="Text Box 37">
          <a:extLst>
            <a:ext uri="{FF2B5EF4-FFF2-40B4-BE49-F238E27FC236}">
              <a16:creationId xmlns:a16="http://schemas.microsoft.com/office/drawing/2014/main" id="{00000000-0008-0000-6F00-0000EE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39" name="Text Box 38">
          <a:extLst>
            <a:ext uri="{FF2B5EF4-FFF2-40B4-BE49-F238E27FC236}">
              <a16:creationId xmlns:a16="http://schemas.microsoft.com/office/drawing/2014/main" id="{00000000-0008-0000-6F00-0000EF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40" name="Text Box 39">
          <a:extLst>
            <a:ext uri="{FF2B5EF4-FFF2-40B4-BE49-F238E27FC236}">
              <a16:creationId xmlns:a16="http://schemas.microsoft.com/office/drawing/2014/main" id="{00000000-0008-0000-6F00-0000F0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41" name="Text Box 40">
          <a:extLst>
            <a:ext uri="{FF2B5EF4-FFF2-40B4-BE49-F238E27FC236}">
              <a16:creationId xmlns:a16="http://schemas.microsoft.com/office/drawing/2014/main" id="{00000000-0008-0000-6F00-0000F1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6F00-0000F2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6F00-0000F3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44" name="Text Box 3">
          <a:extLst>
            <a:ext uri="{FF2B5EF4-FFF2-40B4-BE49-F238E27FC236}">
              <a16:creationId xmlns:a16="http://schemas.microsoft.com/office/drawing/2014/main" id="{00000000-0008-0000-6F00-0000F4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45" name="Text Box 4">
          <a:extLst>
            <a:ext uri="{FF2B5EF4-FFF2-40B4-BE49-F238E27FC236}">
              <a16:creationId xmlns:a16="http://schemas.microsoft.com/office/drawing/2014/main" id="{00000000-0008-0000-6F00-0000F5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46" name="Text Box 5">
          <a:extLst>
            <a:ext uri="{FF2B5EF4-FFF2-40B4-BE49-F238E27FC236}">
              <a16:creationId xmlns:a16="http://schemas.microsoft.com/office/drawing/2014/main" id="{00000000-0008-0000-6F00-0000F6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47" name="Text Box 6">
          <a:extLst>
            <a:ext uri="{FF2B5EF4-FFF2-40B4-BE49-F238E27FC236}">
              <a16:creationId xmlns:a16="http://schemas.microsoft.com/office/drawing/2014/main" id="{00000000-0008-0000-6F00-0000F7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48" name="Text Box 7">
          <a:extLst>
            <a:ext uri="{FF2B5EF4-FFF2-40B4-BE49-F238E27FC236}">
              <a16:creationId xmlns:a16="http://schemas.microsoft.com/office/drawing/2014/main" id="{00000000-0008-0000-6F00-0000F8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00000000-0008-0000-6F00-0000F9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00000000-0008-0000-6F00-0000FA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51" name="Text Box 10">
          <a:extLst>
            <a:ext uri="{FF2B5EF4-FFF2-40B4-BE49-F238E27FC236}">
              <a16:creationId xmlns:a16="http://schemas.microsoft.com/office/drawing/2014/main" id="{00000000-0008-0000-6F00-0000FB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52" name="Text Box 11">
          <a:extLst>
            <a:ext uri="{FF2B5EF4-FFF2-40B4-BE49-F238E27FC236}">
              <a16:creationId xmlns:a16="http://schemas.microsoft.com/office/drawing/2014/main" id="{00000000-0008-0000-6F00-0000FC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53" name="Text Box 12">
          <a:extLst>
            <a:ext uri="{FF2B5EF4-FFF2-40B4-BE49-F238E27FC236}">
              <a16:creationId xmlns:a16="http://schemas.microsoft.com/office/drawing/2014/main" id="{00000000-0008-0000-6F00-0000FD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54" name="Text Box 13">
          <a:extLst>
            <a:ext uri="{FF2B5EF4-FFF2-40B4-BE49-F238E27FC236}">
              <a16:creationId xmlns:a16="http://schemas.microsoft.com/office/drawing/2014/main" id="{00000000-0008-0000-6F00-0000FE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55" name="Text Box 14">
          <a:extLst>
            <a:ext uri="{FF2B5EF4-FFF2-40B4-BE49-F238E27FC236}">
              <a16:creationId xmlns:a16="http://schemas.microsoft.com/office/drawing/2014/main" id="{00000000-0008-0000-6F00-0000FF00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00000000-0008-0000-6F00-000000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57" name="Text Box 16">
          <a:extLst>
            <a:ext uri="{FF2B5EF4-FFF2-40B4-BE49-F238E27FC236}">
              <a16:creationId xmlns:a16="http://schemas.microsoft.com/office/drawing/2014/main" id="{00000000-0008-0000-6F00-000001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58" name="Text Box 17">
          <a:extLst>
            <a:ext uri="{FF2B5EF4-FFF2-40B4-BE49-F238E27FC236}">
              <a16:creationId xmlns:a16="http://schemas.microsoft.com/office/drawing/2014/main" id="{00000000-0008-0000-6F00-000002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59" name="Text Box 18">
          <a:extLst>
            <a:ext uri="{FF2B5EF4-FFF2-40B4-BE49-F238E27FC236}">
              <a16:creationId xmlns:a16="http://schemas.microsoft.com/office/drawing/2014/main" id="{00000000-0008-0000-6F00-000003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60" name="Text Box 19">
          <a:extLst>
            <a:ext uri="{FF2B5EF4-FFF2-40B4-BE49-F238E27FC236}">
              <a16:creationId xmlns:a16="http://schemas.microsoft.com/office/drawing/2014/main" id="{00000000-0008-0000-6F00-000004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61" name="Text Box 20">
          <a:extLst>
            <a:ext uri="{FF2B5EF4-FFF2-40B4-BE49-F238E27FC236}">
              <a16:creationId xmlns:a16="http://schemas.microsoft.com/office/drawing/2014/main" id="{00000000-0008-0000-6F00-000005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62" name="Text Box 21">
          <a:extLst>
            <a:ext uri="{FF2B5EF4-FFF2-40B4-BE49-F238E27FC236}">
              <a16:creationId xmlns:a16="http://schemas.microsoft.com/office/drawing/2014/main" id="{00000000-0008-0000-6F00-000006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63" name="Text Box 22">
          <a:extLst>
            <a:ext uri="{FF2B5EF4-FFF2-40B4-BE49-F238E27FC236}">
              <a16:creationId xmlns:a16="http://schemas.microsoft.com/office/drawing/2014/main" id="{00000000-0008-0000-6F00-000007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64" name="Text Box 23">
          <a:extLst>
            <a:ext uri="{FF2B5EF4-FFF2-40B4-BE49-F238E27FC236}">
              <a16:creationId xmlns:a16="http://schemas.microsoft.com/office/drawing/2014/main" id="{00000000-0008-0000-6F00-000008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65" name="Text Box 24">
          <a:extLst>
            <a:ext uri="{FF2B5EF4-FFF2-40B4-BE49-F238E27FC236}">
              <a16:creationId xmlns:a16="http://schemas.microsoft.com/office/drawing/2014/main" id="{00000000-0008-0000-6F00-000009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66" name="Text Box 25">
          <a:extLst>
            <a:ext uri="{FF2B5EF4-FFF2-40B4-BE49-F238E27FC236}">
              <a16:creationId xmlns:a16="http://schemas.microsoft.com/office/drawing/2014/main" id="{00000000-0008-0000-6F00-00000A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67" name="Text Box 26">
          <a:extLst>
            <a:ext uri="{FF2B5EF4-FFF2-40B4-BE49-F238E27FC236}">
              <a16:creationId xmlns:a16="http://schemas.microsoft.com/office/drawing/2014/main" id="{00000000-0008-0000-6F00-00000B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68" name="Text Box 27">
          <a:extLst>
            <a:ext uri="{FF2B5EF4-FFF2-40B4-BE49-F238E27FC236}">
              <a16:creationId xmlns:a16="http://schemas.microsoft.com/office/drawing/2014/main" id="{00000000-0008-0000-6F00-00000C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69" name="Text Box 28">
          <a:extLst>
            <a:ext uri="{FF2B5EF4-FFF2-40B4-BE49-F238E27FC236}">
              <a16:creationId xmlns:a16="http://schemas.microsoft.com/office/drawing/2014/main" id="{00000000-0008-0000-6F00-00000D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70" name="Text Box 29">
          <a:extLst>
            <a:ext uri="{FF2B5EF4-FFF2-40B4-BE49-F238E27FC236}">
              <a16:creationId xmlns:a16="http://schemas.microsoft.com/office/drawing/2014/main" id="{00000000-0008-0000-6F00-00000E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71" name="Text Box 30">
          <a:extLst>
            <a:ext uri="{FF2B5EF4-FFF2-40B4-BE49-F238E27FC236}">
              <a16:creationId xmlns:a16="http://schemas.microsoft.com/office/drawing/2014/main" id="{00000000-0008-0000-6F00-00000F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72" name="Text Box 31">
          <a:extLst>
            <a:ext uri="{FF2B5EF4-FFF2-40B4-BE49-F238E27FC236}">
              <a16:creationId xmlns:a16="http://schemas.microsoft.com/office/drawing/2014/main" id="{00000000-0008-0000-6F00-000010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73" name="Text Box 32">
          <a:extLst>
            <a:ext uri="{FF2B5EF4-FFF2-40B4-BE49-F238E27FC236}">
              <a16:creationId xmlns:a16="http://schemas.microsoft.com/office/drawing/2014/main" id="{00000000-0008-0000-6F00-000011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74" name="Text Box 33">
          <a:extLst>
            <a:ext uri="{FF2B5EF4-FFF2-40B4-BE49-F238E27FC236}">
              <a16:creationId xmlns:a16="http://schemas.microsoft.com/office/drawing/2014/main" id="{00000000-0008-0000-6F00-000012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75" name="Text Box 34">
          <a:extLst>
            <a:ext uri="{FF2B5EF4-FFF2-40B4-BE49-F238E27FC236}">
              <a16:creationId xmlns:a16="http://schemas.microsoft.com/office/drawing/2014/main" id="{00000000-0008-0000-6F00-000013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76" name="Text Box 35">
          <a:extLst>
            <a:ext uri="{FF2B5EF4-FFF2-40B4-BE49-F238E27FC236}">
              <a16:creationId xmlns:a16="http://schemas.microsoft.com/office/drawing/2014/main" id="{00000000-0008-0000-6F00-000014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77" name="Text Box 36">
          <a:extLst>
            <a:ext uri="{FF2B5EF4-FFF2-40B4-BE49-F238E27FC236}">
              <a16:creationId xmlns:a16="http://schemas.microsoft.com/office/drawing/2014/main" id="{00000000-0008-0000-6F00-000015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78" name="Text Box 37">
          <a:extLst>
            <a:ext uri="{FF2B5EF4-FFF2-40B4-BE49-F238E27FC236}">
              <a16:creationId xmlns:a16="http://schemas.microsoft.com/office/drawing/2014/main" id="{00000000-0008-0000-6F00-000016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79" name="Text Box 38">
          <a:extLst>
            <a:ext uri="{FF2B5EF4-FFF2-40B4-BE49-F238E27FC236}">
              <a16:creationId xmlns:a16="http://schemas.microsoft.com/office/drawing/2014/main" id="{00000000-0008-0000-6F00-000017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80" name="Text Box 39">
          <a:extLst>
            <a:ext uri="{FF2B5EF4-FFF2-40B4-BE49-F238E27FC236}">
              <a16:creationId xmlns:a16="http://schemas.microsoft.com/office/drawing/2014/main" id="{00000000-0008-0000-6F00-000018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381000"/>
    <xdr:sp macro="" textlink="">
      <xdr:nvSpPr>
        <xdr:cNvPr id="281" name="Text Box 40">
          <a:extLst>
            <a:ext uri="{FF2B5EF4-FFF2-40B4-BE49-F238E27FC236}">
              <a16:creationId xmlns:a16="http://schemas.microsoft.com/office/drawing/2014/main" id="{00000000-0008-0000-6F00-000019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6F00-00001A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6F00-00001B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284" name="Text Box 3">
          <a:extLst>
            <a:ext uri="{FF2B5EF4-FFF2-40B4-BE49-F238E27FC236}">
              <a16:creationId xmlns:a16="http://schemas.microsoft.com/office/drawing/2014/main" id="{00000000-0008-0000-6F00-00001C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285" name="Text Box 4">
          <a:extLst>
            <a:ext uri="{FF2B5EF4-FFF2-40B4-BE49-F238E27FC236}">
              <a16:creationId xmlns:a16="http://schemas.microsoft.com/office/drawing/2014/main" id="{00000000-0008-0000-6F00-00001D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286" name="Text Box 5">
          <a:extLst>
            <a:ext uri="{FF2B5EF4-FFF2-40B4-BE49-F238E27FC236}">
              <a16:creationId xmlns:a16="http://schemas.microsoft.com/office/drawing/2014/main" id="{00000000-0008-0000-6F00-00001E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287" name="Text Box 6">
          <a:extLst>
            <a:ext uri="{FF2B5EF4-FFF2-40B4-BE49-F238E27FC236}">
              <a16:creationId xmlns:a16="http://schemas.microsoft.com/office/drawing/2014/main" id="{00000000-0008-0000-6F00-00001F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288" name="Text Box 7">
          <a:extLst>
            <a:ext uri="{FF2B5EF4-FFF2-40B4-BE49-F238E27FC236}">
              <a16:creationId xmlns:a16="http://schemas.microsoft.com/office/drawing/2014/main" id="{00000000-0008-0000-6F00-000020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00000000-0008-0000-6F00-000021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00000000-0008-0000-6F00-000022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291" name="Text Box 10">
          <a:extLst>
            <a:ext uri="{FF2B5EF4-FFF2-40B4-BE49-F238E27FC236}">
              <a16:creationId xmlns:a16="http://schemas.microsoft.com/office/drawing/2014/main" id="{00000000-0008-0000-6F00-000023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292" name="Text Box 11">
          <a:extLst>
            <a:ext uri="{FF2B5EF4-FFF2-40B4-BE49-F238E27FC236}">
              <a16:creationId xmlns:a16="http://schemas.microsoft.com/office/drawing/2014/main" id="{00000000-0008-0000-6F00-000024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293" name="Text Box 12">
          <a:extLst>
            <a:ext uri="{FF2B5EF4-FFF2-40B4-BE49-F238E27FC236}">
              <a16:creationId xmlns:a16="http://schemas.microsoft.com/office/drawing/2014/main" id="{00000000-0008-0000-6F00-000025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294" name="Text Box 13">
          <a:extLst>
            <a:ext uri="{FF2B5EF4-FFF2-40B4-BE49-F238E27FC236}">
              <a16:creationId xmlns:a16="http://schemas.microsoft.com/office/drawing/2014/main" id="{00000000-0008-0000-6F00-000026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295" name="Text Box 14">
          <a:extLst>
            <a:ext uri="{FF2B5EF4-FFF2-40B4-BE49-F238E27FC236}">
              <a16:creationId xmlns:a16="http://schemas.microsoft.com/office/drawing/2014/main" id="{00000000-0008-0000-6F00-000027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00000000-0008-0000-6F00-000028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297" name="Text Box 16">
          <a:extLst>
            <a:ext uri="{FF2B5EF4-FFF2-40B4-BE49-F238E27FC236}">
              <a16:creationId xmlns:a16="http://schemas.microsoft.com/office/drawing/2014/main" id="{00000000-0008-0000-6F00-000029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298" name="Text Box 17">
          <a:extLst>
            <a:ext uri="{FF2B5EF4-FFF2-40B4-BE49-F238E27FC236}">
              <a16:creationId xmlns:a16="http://schemas.microsoft.com/office/drawing/2014/main" id="{00000000-0008-0000-6F00-00002A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299" name="Text Box 18">
          <a:extLst>
            <a:ext uri="{FF2B5EF4-FFF2-40B4-BE49-F238E27FC236}">
              <a16:creationId xmlns:a16="http://schemas.microsoft.com/office/drawing/2014/main" id="{00000000-0008-0000-6F00-00002B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300" name="Text Box 19">
          <a:extLst>
            <a:ext uri="{FF2B5EF4-FFF2-40B4-BE49-F238E27FC236}">
              <a16:creationId xmlns:a16="http://schemas.microsoft.com/office/drawing/2014/main" id="{00000000-0008-0000-6F00-00002C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301" name="Text Box 20">
          <a:extLst>
            <a:ext uri="{FF2B5EF4-FFF2-40B4-BE49-F238E27FC236}">
              <a16:creationId xmlns:a16="http://schemas.microsoft.com/office/drawing/2014/main" id="{00000000-0008-0000-6F00-00002D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302" name="Text Box 21">
          <a:extLst>
            <a:ext uri="{FF2B5EF4-FFF2-40B4-BE49-F238E27FC236}">
              <a16:creationId xmlns:a16="http://schemas.microsoft.com/office/drawing/2014/main" id="{00000000-0008-0000-6F00-00002E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303" name="Text Box 22">
          <a:extLst>
            <a:ext uri="{FF2B5EF4-FFF2-40B4-BE49-F238E27FC236}">
              <a16:creationId xmlns:a16="http://schemas.microsoft.com/office/drawing/2014/main" id="{00000000-0008-0000-6F00-00002F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304" name="Text Box 23">
          <a:extLst>
            <a:ext uri="{FF2B5EF4-FFF2-40B4-BE49-F238E27FC236}">
              <a16:creationId xmlns:a16="http://schemas.microsoft.com/office/drawing/2014/main" id="{00000000-0008-0000-6F00-000030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305" name="Text Box 24">
          <a:extLst>
            <a:ext uri="{FF2B5EF4-FFF2-40B4-BE49-F238E27FC236}">
              <a16:creationId xmlns:a16="http://schemas.microsoft.com/office/drawing/2014/main" id="{00000000-0008-0000-6F00-000031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306" name="Text Box 25">
          <a:extLst>
            <a:ext uri="{FF2B5EF4-FFF2-40B4-BE49-F238E27FC236}">
              <a16:creationId xmlns:a16="http://schemas.microsoft.com/office/drawing/2014/main" id="{00000000-0008-0000-6F00-000032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307" name="Text Box 26">
          <a:extLst>
            <a:ext uri="{FF2B5EF4-FFF2-40B4-BE49-F238E27FC236}">
              <a16:creationId xmlns:a16="http://schemas.microsoft.com/office/drawing/2014/main" id="{00000000-0008-0000-6F00-000033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308" name="Text Box 27">
          <a:extLst>
            <a:ext uri="{FF2B5EF4-FFF2-40B4-BE49-F238E27FC236}">
              <a16:creationId xmlns:a16="http://schemas.microsoft.com/office/drawing/2014/main" id="{00000000-0008-0000-6F00-000034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309" name="Text Box 28">
          <a:extLst>
            <a:ext uri="{FF2B5EF4-FFF2-40B4-BE49-F238E27FC236}">
              <a16:creationId xmlns:a16="http://schemas.microsoft.com/office/drawing/2014/main" id="{00000000-0008-0000-6F00-000035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310" name="Text Box 29">
          <a:extLst>
            <a:ext uri="{FF2B5EF4-FFF2-40B4-BE49-F238E27FC236}">
              <a16:creationId xmlns:a16="http://schemas.microsoft.com/office/drawing/2014/main" id="{00000000-0008-0000-6F00-000036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311" name="Text Box 30">
          <a:extLst>
            <a:ext uri="{FF2B5EF4-FFF2-40B4-BE49-F238E27FC236}">
              <a16:creationId xmlns:a16="http://schemas.microsoft.com/office/drawing/2014/main" id="{00000000-0008-0000-6F00-000037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312" name="Text Box 31">
          <a:extLst>
            <a:ext uri="{FF2B5EF4-FFF2-40B4-BE49-F238E27FC236}">
              <a16:creationId xmlns:a16="http://schemas.microsoft.com/office/drawing/2014/main" id="{00000000-0008-0000-6F00-000038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313" name="Text Box 32">
          <a:extLst>
            <a:ext uri="{FF2B5EF4-FFF2-40B4-BE49-F238E27FC236}">
              <a16:creationId xmlns:a16="http://schemas.microsoft.com/office/drawing/2014/main" id="{00000000-0008-0000-6F00-000039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314" name="Text Box 33">
          <a:extLst>
            <a:ext uri="{FF2B5EF4-FFF2-40B4-BE49-F238E27FC236}">
              <a16:creationId xmlns:a16="http://schemas.microsoft.com/office/drawing/2014/main" id="{00000000-0008-0000-6F00-00003A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315" name="Text Box 34">
          <a:extLst>
            <a:ext uri="{FF2B5EF4-FFF2-40B4-BE49-F238E27FC236}">
              <a16:creationId xmlns:a16="http://schemas.microsoft.com/office/drawing/2014/main" id="{00000000-0008-0000-6F00-00003B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316" name="Text Box 35">
          <a:extLst>
            <a:ext uri="{FF2B5EF4-FFF2-40B4-BE49-F238E27FC236}">
              <a16:creationId xmlns:a16="http://schemas.microsoft.com/office/drawing/2014/main" id="{00000000-0008-0000-6F00-00003C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317" name="Text Box 36">
          <a:extLst>
            <a:ext uri="{FF2B5EF4-FFF2-40B4-BE49-F238E27FC236}">
              <a16:creationId xmlns:a16="http://schemas.microsoft.com/office/drawing/2014/main" id="{00000000-0008-0000-6F00-00003D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318" name="Text Box 37">
          <a:extLst>
            <a:ext uri="{FF2B5EF4-FFF2-40B4-BE49-F238E27FC236}">
              <a16:creationId xmlns:a16="http://schemas.microsoft.com/office/drawing/2014/main" id="{00000000-0008-0000-6F00-00003E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319" name="Text Box 38">
          <a:extLst>
            <a:ext uri="{FF2B5EF4-FFF2-40B4-BE49-F238E27FC236}">
              <a16:creationId xmlns:a16="http://schemas.microsoft.com/office/drawing/2014/main" id="{00000000-0008-0000-6F00-00003F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320" name="Text Box 39">
          <a:extLst>
            <a:ext uri="{FF2B5EF4-FFF2-40B4-BE49-F238E27FC236}">
              <a16:creationId xmlns:a16="http://schemas.microsoft.com/office/drawing/2014/main" id="{00000000-0008-0000-6F00-000040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1304925"/>
    <xdr:sp macro="" textlink="">
      <xdr:nvSpPr>
        <xdr:cNvPr id="321" name="Text Box 40">
          <a:extLst>
            <a:ext uri="{FF2B5EF4-FFF2-40B4-BE49-F238E27FC236}">
              <a16:creationId xmlns:a16="http://schemas.microsoft.com/office/drawing/2014/main" id="{00000000-0008-0000-6F00-000041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00000000-0008-0000-6F00-000042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6F00-000043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24" name="Text Box 3">
          <a:extLst>
            <a:ext uri="{FF2B5EF4-FFF2-40B4-BE49-F238E27FC236}">
              <a16:creationId xmlns:a16="http://schemas.microsoft.com/office/drawing/2014/main" id="{00000000-0008-0000-6F00-000044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25" name="Text Box 4">
          <a:extLst>
            <a:ext uri="{FF2B5EF4-FFF2-40B4-BE49-F238E27FC236}">
              <a16:creationId xmlns:a16="http://schemas.microsoft.com/office/drawing/2014/main" id="{00000000-0008-0000-6F00-000045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26" name="Text Box 5">
          <a:extLst>
            <a:ext uri="{FF2B5EF4-FFF2-40B4-BE49-F238E27FC236}">
              <a16:creationId xmlns:a16="http://schemas.microsoft.com/office/drawing/2014/main" id="{00000000-0008-0000-6F00-000046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27" name="Text Box 6">
          <a:extLst>
            <a:ext uri="{FF2B5EF4-FFF2-40B4-BE49-F238E27FC236}">
              <a16:creationId xmlns:a16="http://schemas.microsoft.com/office/drawing/2014/main" id="{00000000-0008-0000-6F00-000047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28" name="Text Box 7">
          <a:extLst>
            <a:ext uri="{FF2B5EF4-FFF2-40B4-BE49-F238E27FC236}">
              <a16:creationId xmlns:a16="http://schemas.microsoft.com/office/drawing/2014/main" id="{00000000-0008-0000-6F00-000048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00000000-0008-0000-6F00-000049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00000000-0008-0000-6F00-00004A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31" name="Text Box 10">
          <a:extLst>
            <a:ext uri="{FF2B5EF4-FFF2-40B4-BE49-F238E27FC236}">
              <a16:creationId xmlns:a16="http://schemas.microsoft.com/office/drawing/2014/main" id="{00000000-0008-0000-6F00-00004B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32" name="Text Box 11">
          <a:extLst>
            <a:ext uri="{FF2B5EF4-FFF2-40B4-BE49-F238E27FC236}">
              <a16:creationId xmlns:a16="http://schemas.microsoft.com/office/drawing/2014/main" id="{00000000-0008-0000-6F00-00004C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33" name="Text Box 12">
          <a:extLst>
            <a:ext uri="{FF2B5EF4-FFF2-40B4-BE49-F238E27FC236}">
              <a16:creationId xmlns:a16="http://schemas.microsoft.com/office/drawing/2014/main" id="{00000000-0008-0000-6F00-00004D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34" name="Text Box 13">
          <a:extLst>
            <a:ext uri="{FF2B5EF4-FFF2-40B4-BE49-F238E27FC236}">
              <a16:creationId xmlns:a16="http://schemas.microsoft.com/office/drawing/2014/main" id="{00000000-0008-0000-6F00-00004E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35" name="Text Box 14">
          <a:extLst>
            <a:ext uri="{FF2B5EF4-FFF2-40B4-BE49-F238E27FC236}">
              <a16:creationId xmlns:a16="http://schemas.microsoft.com/office/drawing/2014/main" id="{00000000-0008-0000-6F00-00004F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00000000-0008-0000-6F00-000050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37" name="Text Box 16">
          <a:extLst>
            <a:ext uri="{FF2B5EF4-FFF2-40B4-BE49-F238E27FC236}">
              <a16:creationId xmlns:a16="http://schemas.microsoft.com/office/drawing/2014/main" id="{00000000-0008-0000-6F00-000051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38" name="Text Box 17">
          <a:extLst>
            <a:ext uri="{FF2B5EF4-FFF2-40B4-BE49-F238E27FC236}">
              <a16:creationId xmlns:a16="http://schemas.microsoft.com/office/drawing/2014/main" id="{00000000-0008-0000-6F00-000052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39" name="Text Box 18">
          <a:extLst>
            <a:ext uri="{FF2B5EF4-FFF2-40B4-BE49-F238E27FC236}">
              <a16:creationId xmlns:a16="http://schemas.microsoft.com/office/drawing/2014/main" id="{00000000-0008-0000-6F00-000053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40" name="Text Box 19">
          <a:extLst>
            <a:ext uri="{FF2B5EF4-FFF2-40B4-BE49-F238E27FC236}">
              <a16:creationId xmlns:a16="http://schemas.microsoft.com/office/drawing/2014/main" id="{00000000-0008-0000-6F00-000054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41" name="Text Box 20">
          <a:extLst>
            <a:ext uri="{FF2B5EF4-FFF2-40B4-BE49-F238E27FC236}">
              <a16:creationId xmlns:a16="http://schemas.microsoft.com/office/drawing/2014/main" id="{00000000-0008-0000-6F00-000055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42" name="Text Box 21">
          <a:extLst>
            <a:ext uri="{FF2B5EF4-FFF2-40B4-BE49-F238E27FC236}">
              <a16:creationId xmlns:a16="http://schemas.microsoft.com/office/drawing/2014/main" id="{00000000-0008-0000-6F00-000056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43" name="Text Box 22">
          <a:extLst>
            <a:ext uri="{FF2B5EF4-FFF2-40B4-BE49-F238E27FC236}">
              <a16:creationId xmlns:a16="http://schemas.microsoft.com/office/drawing/2014/main" id="{00000000-0008-0000-6F00-000057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44" name="Text Box 23">
          <a:extLst>
            <a:ext uri="{FF2B5EF4-FFF2-40B4-BE49-F238E27FC236}">
              <a16:creationId xmlns:a16="http://schemas.microsoft.com/office/drawing/2014/main" id="{00000000-0008-0000-6F00-000058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45" name="Text Box 24">
          <a:extLst>
            <a:ext uri="{FF2B5EF4-FFF2-40B4-BE49-F238E27FC236}">
              <a16:creationId xmlns:a16="http://schemas.microsoft.com/office/drawing/2014/main" id="{00000000-0008-0000-6F00-000059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46" name="Text Box 25">
          <a:extLst>
            <a:ext uri="{FF2B5EF4-FFF2-40B4-BE49-F238E27FC236}">
              <a16:creationId xmlns:a16="http://schemas.microsoft.com/office/drawing/2014/main" id="{00000000-0008-0000-6F00-00005A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47" name="Text Box 26">
          <a:extLst>
            <a:ext uri="{FF2B5EF4-FFF2-40B4-BE49-F238E27FC236}">
              <a16:creationId xmlns:a16="http://schemas.microsoft.com/office/drawing/2014/main" id="{00000000-0008-0000-6F00-00005B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48" name="Text Box 27">
          <a:extLst>
            <a:ext uri="{FF2B5EF4-FFF2-40B4-BE49-F238E27FC236}">
              <a16:creationId xmlns:a16="http://schemas.microsoft.com/office/drawing/2014/main" id="{00000000-0008-0000-6F00-00005C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49" name="Text Box 28">
          <a:extLst>
            <a:ext uri="{FF2B5EF4-FFF2-40B4-BE49-F238E27FC236}">
              <a16:creationId xmlns:a16="http://schemas.microsoft.com/office/drawing/2014/main" id="{00000000-0008-0000-6F00-00005D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50" name="Text Box 29">
          <a:extLst>
            <a:ext uri="{FF2B5EF4-FFF2-40B4-BE49-F238E27FC236}">
              <a16:creationId xmlns:a16="http://schemas.microsoft.com/office/drawing/2014/main" id="{00000000-0008-0000-6F00-00005E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51" name="Text Box 30">
          <a:extLst>
            <a:ext uri="{FF2B5EF4-FFF2-40B4-BE49-F238E27FC236}">
              <a16:creationId xmlns:a16="http://schemas.microsoft.com/office/drawing/2014/main" id="{00000000-0008-0000-6F00-00005F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52" name="Text Box 31">
          <a:extLst>
            <a:ext uri="{FF2B5EF4-FFF2-40B4-BE49-F238E27FC236}">
              <a16:creationId xmlns:a16="http://schemas.microsoft.com/office/drawing/2014/main" id="{00000000-0008-0000-6F00-000060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53" name="Text Box 32">
          <a:extLst>
            <a:ext uri="{FF2B5EF4-FFF2-40B4-BE49-F238E27FC236}">
              <a16:creationId xmlns:a16="http://schemas.microsoft.com/office/drawing/2014/main" id="{00000000-0008-0000-6F00-000061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54" name="Text Box 33">
          <a:extLst>
            <a:ext uri="{FF2B5EF4-FFF2-40B4-BE49-F238E27FC236}">
              <a16:creationId xmlns:a16="http://schemas.microsoft.com/office/drawing/2014/main" id="{00000000-0008-0000-6F00-000062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55" name="Text Box 34">
          <a:extLst>
            <a:ext uri="{FF2B5EF4-FFF2-40B4-BE49-F238E27FC236}">
              <a16:creationId xmlns:a16="http://schemas.microsoft.com/office/drawing/2014/main" id="{00000000-0008-0000-6F00-000063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56" name="Text Box 35">
          <a:extLst>
            <a:ext uri="{FF2B5EF4-FFF2-40B4-BE49-F238E27FC236}">
              <a16:creationId xmlns:a16="http://schemas.microsoft.com/office/drawing/2014/main" id="{00000000-0008-0000-6F00-000064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57" name="Text Box 36">
          <a:extLst>
            <a:ext uri="{FF2B5EF4-FFF2-40B4-BE49-F238E27FC236}">
              <a16:creationId xmlns:a16="http://schemas.microsoft.com/office/drawing/2014/main" id="{00000000-0008-0000-6F00-000065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58" name="Text Box 37">
          <a:extLst>
            <a:ext uri="{FF2B5EF4-FFF2-40B4-BE49-F238E27FC236}">
              <a16:creationId xmlns:a16="http://schemas.microsoft.com/office/drawing/2014/main" id="{00000000-0008-0000-6F00-000066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59" name="Text Box 38">
          <a:extLst>
            <a:ext uri="{FF2B5EF4-FFF2-40B4-BE49-F238E27FC236}">
              <a16:creationId xmlns:a16="http://schemas.microsoft.com/office/drawing/2014/main" id="{00000000-0008-0000-6F00-000067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60" name="Text Box 39">
          <a:extLst>
            <a:ext uri="{FF2B5EF4-FFF2-40B4-BE49-F238E27FC236}">
              <a16:creationId xmlns:a16="http://schemas.microsoft.com/office/drawing/2014/main" id="{00000000-0008-0000-6F00-000068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61" name="Text Box 40">
          <a:extLst>
            <a:ext uri="{FF2B5EF4-FFF2-40B4-BE49-F238E27FC236}">
              <a16:creationId xmlns:a16="http://schemas.microsoft.com/office/drawing/2014/main" id="{00000000-0008-0000-6F00-000069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6F00-00006A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6F00-00006B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64" name="Text Box 3">
          <a:extLst>
            <a:ext uri="{FF2B5EF4-FFF2-40B4-BE49-F238E27FC236}">
              <a16:creationId xmlns:a16="http://schemas.microsoft.com/office/drawing/2014/main" id="{00000000-0008-0000-6F00-00006C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65" name="Text Box 4">
          <a:extLst>
            <a:ext uri="{FF2B5EF4-FFF2-40B4-BE49-F238E27FC236}">
              <a16:creationId xmlns:a16="http://schemas.microsoft.com/office/drawing/2014/main" id="{00000000-0008-0000-6F00-00006D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66" name="Text Box 5">
          <a:extLst>
            <a:ext uri="{FF2B5EF4-FFF2-40B4-BE49-F238E27FC236}">
              <a16:creationId xmlns:a16="http://schemas.microsoft.com/office/drawing/2014/main" id="{00000000-0008-0000-6F00-00006E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67" name="Text Box 6">
          <a:extLst>
            <a:ext uri="{FF2B5EF4-FFF2-40B4-BE49-F238E27FC236}">
              <a16:creationId xmlns:a16="http://schemas.microsoft.com/office/drawing/2014/main" id="{00000000-0008-0000-6F00-00006F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68" name="Text Box 7">
          <a:extLst>
            <a:ext uri="{FF2B5EF4-FFF2-40B4-BE49-F238E27FC236}">
              <a16:creationId xmlns:a16="http://schemas.microsoft.com/office/drawing/2014/main" id="{00000000-0008-0000-6F00-000070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00000000-0008-0000-6F00-000071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00000000-0008-0000-6F00-000072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71" name="Text Box 10">
          <a:extLst>
            <a:ext uri="{FF2B5EF4-FFF2-40B4-BE49-F238E27FC236}">
              <a16:creationId xmlns:a16="http://schemas.microsoft.com/office/drawing/2014/main" id="{00000000-0008-0000-6F00-000073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72" name="Text Box 11">
          <a:extLst>
            <a:ext uri="{FF2B5EF4-FFF2-40B4-BE49-F238E27FC236}">
              <a16:creationId xmlns:a16="http://schemas.microsoft.com/office/drawing/2014/main" id="{00000000-0008-0000-6F00-000074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73" name="Text Box 12">
          <a:extLst>
            <a:ext uri="{FF2B5EF4-FFF2-40B4-BE49-F238E27FC236}">
              <a16:creationId xmlns:a16="http://schemas.microsoft.com/office/drawing/2014/main" id="{00000000-0008-0000-6F00-000075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74" name="Text Box 13">
          <a:extLst>
            <a:ext uri="{FF2B5EF4-FFF2-40B4-BE49-F238E27FC236}">
              <a16:creationId xmlns:a16="http://schemas.microsoft.com/office/drawing/2014/main" id="{00000000-0008-0000-6F00-000076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75" name="Text Box 14">
          <a:extLst>
            <a:ext uri="{FF2B5EF4-FFF2-40B4-BE49-F238E27FC236}">
              <a16:creationId xmlns:a16="http://schemas.microsoft.com/office/drawing/2014/main" id="{00000000-0008-0000-6F00-000077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00000000-0008-0000-6F00-000078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77" name="Text Box 16">
          <a:extLst>
            <a:ext uri="{FF2B5EF4-FFF2-40B4-BE49-F238E27FC236}">
              <a16:creationId xmlns:a16="http://schemas.microsoft.com/office/drawing/2014/main" id="{00000000-0008-0000-6F00-000079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78" name="Text Box 17">
          <a:extLst>
            <a:ext uri="{FF2B5EF4-FFF2-40B4-BE49-F238E27FC236}">
              <a16:creationId xmlns:a16="http://schemas.microsoft.com/office/drawing/2014/main" id="{00000000-0008-0000-6F00-00007A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79" name="Text Box 18">
          <a:extLst>
            <a:ext uri="{FF2B5EF4-FFF2-40B4-BE49-F238E27FC236}">
              <a16:creationId xmlns:a16="http://schemas.microsoft.com/office/drawing/2014/main" id="{00000000-0008-0000-6F00-00007B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80" name="Text Box 19">
          <a:extLst>
            <a:ext uri="{FF2B5EF4-FFF2-40B4-BE49-F238E27FC236}">
              <a16:creationId xmlns:a16="http://schemas.microsoft.com/office/drawing/2014/main" id="{00000000-0008-0000-6F00-00007C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81" name="Text Box 20">
          <a:extLst>
            <a:ext uri="{FF2B5EF4-FFF2-40B4-BE49-F238E27FC236}">
              <a16:creationId xmlns:a16="http://schemas.microsoft.com/office/drawing/2014/main" id="{00000000-0008-0000-6F00-00007D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82" name="Text Box 21">
          <a:extLst>
            <a:ext uri="{FF2B5EF4-FFF2-40B4-BE49-F238E27FC236}">
              <a16:creationId xmlns:a16="http://schemas.microsoft.com/office/drawing/2014/main" id="{00000000-0008-0000-6F00-00007E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83" name="Text Box 22">
          <a:extLst>
            <a:ext uri="{FF2B5EF4-FFF2-40B4-BE49-F238E27FC236}">
              <a16:creationId xmlns:a16="http://schemas.microsoft.com/office/drawing/2014/main" id="{00000000-0008-0000-6F00-00007F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84" name="Text Box 23">
          <a:extLst>
            <a:ext uri="{FF2B5EF4-FFF2-40B4-BE49-F238E27FC236}">
              <a16:creationId xmlns:a16="http://schemas.microsoft.com/office/drawing/2014/main" id="{00000000-0008-0000-6F00-000080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85" name="Text Box 24">
          <a:extLst>
            <a:ext uri="{FF2B5EF4-FFF2-40B4-BE49-F238E27FC236}">
              <a16:creationId xmlns:a16="http://schemas.microsoft.com/office/drawing/2014/main" id="{00000000-0008-0000-6F00-000081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86" name="Text Box 25">
          <a:extLst>
            <a:ext uri="{FF2B5EF4-FFF2-40B4-BE49-F238E27FC236}">
              <a16:creationId xmlns:a16="http://schemas.microsoft.com/office/drawing/2014/main" id="{00000000-0008-0000-6F00-000082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87" name="Text Box 26">
          <a:extLst>
            <a:ext uri="{FF2B5EF4-FFF2-40B4-BE49-F238E27FC236}">
              <a16:creationId xmlns:a16="http://schemas.microsoft.com/office/drawing/2014/main" id="{00000000-0008-0000-6F00-000083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88" name="Text Box 27">
          <a:extLst>
            <a:ext uri="{FF2B5EF4-FFF2-40B4-BE49-F238E27FC236}">
              <a16:creationId xmlns:a16="http://schemas.microsoft.com/office/drawing/2014/main" id="{00000000-0008-0000-6F00-000084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89" name="Text Box 28">
          <a:extLst>
            <a:ext uri="{FF2B5EF4-FFF2-40B4-BE49-F238E27FC236}">
              <a16:creationId xmlns:a16="http://schemas.microsoft.com/office/drawing/2014/main" id="{00000000-0008-0000-6F00-000085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90" name="Text Box 29">
          <a:extLst>
            <a:ext uri="{FF2B5EF4-FFF2-40B4-BE49-F238E27FC236}">
              <a16:creationId xmlns:a16="http://schemas.microsoft.com/office/drawing/2014/main" id="{00000000-0008-0000-6F00-000086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91" name="Text Box 30">
          <a:extLst>
            <a:ext uri="{FF2B5EF4-FFF2-40B4-BE49-F238E27FC236}">
              <a16:creationId xmlns:a16="http://schemas.microsoft.com/office/drawing/2014/main" id="{00000000-0008-0000-6F00-000087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92" name="Text Box 31">
          <a:extLst>
            <a:ext uri="{FF2B5EF4-FFF2-40B4-BE49-F238E27FC236}">
              <a16:creationId xmlns:a16="http://schemas.microsoft.com/office/drawing/2014/main" id="{00000000-0008-0000-6F00-000088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93" name="Text Box 32">
          <a:extLst>
            <a:ext uri="{FF2B5EF4-FFF2-40B4-BE49-F238E27FC236}">
              <a16:creationId xmlns:a16="http://schemas.microsoft.com/office/drawing/2014/main" id="{00000000-0008-0000-6F00-000089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94" name="Text Box 33">
          <a:extLst>
            <a:ext uri="{FF2B5EF4-FFF2-40B4-BE49-F238E27FC236}">
              <a16:creationId xmlns:a16="http://schemas.microsoft.com/office/drawing/2014/main" id="{00000000-0008-0000-6F00-00008A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95" name="Text Box 34">
          <a:extLst>
            <a:ext uri="{FF2B5EF4-FFF2-40B4-BE49-F238E27FC236}">
              <a16:creationId xmlns:a16="http://schemas.microsoft.com/office/drawing/2014/main" id="{00000000-0008-0000-6F00-00008B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96" name="Text Box 35">
          <a:extLst>
            <a:ext uri="{FF2B5EF4-FFF2-40B4-BE49-F238E27FC236}">
              <a16:creationId xmlns:a16="http://schemas.microsoft.com/office/drawing/2014/main" id="{00000000-0008-0000-6F00-00008C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97" name="Text Box 36">
          <a:extLst>
            <a:ext uri="{FF2B5EF4-FFF2-40B4-BE49-F238E27FC236}">
              <a16:creationId xmlns:a16="http://schemas.microsoft.com/office/drawing/2014/main" id="{00000000-0008-0000-6F00-00008D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98" name="Text Box 37">
          <a:extLst>
            <a:ext uri="{FF2B5EF4-FFF2-40B4-BE49-F238E27FC236}">
              <a16:creationId xmlns:a16="http://schemas.microsoft.com/office/drawing/2014/main" id="{00000000-0008-0000-6F00-00008E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399" name="Text Box 38">
          <a:extLst>
            <a:ext uri="{FF2B5EF4-FFF2-40B4-BE49-F238E27FC236}">
              <a16:creationId xmlns:a16="http://schemas.microsoft.com/office/drawing/2014/main" id="{00000000-0008-0000-6F00-00008F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00" name="Text Box 39">
          <a:extLst>
            <a:ext uri="{FF2B5EF4-FFF2-40B4-BE49-F238E27FC236}">
              <a16:creationId xmlns:a16="http://schemas.microsoft.com/office/drawing/2014/main" id="{00000000-0008-0000-6F00-000090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01" name="Text Box 40">
          <a:extLst>
            <a:ext uri="{FF2B5EF4-FFF2-40B4-BE49-F238E27FC236}">
              <a16:creationId xmlns:a16="http://schemas.microsoft.com/office/drawing/2014/main" id="{00000000-0008-0000-6F00-000091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6F00-000092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6F00-000093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04" name="Text Box 3">
          <a:extLst>
            <a:ext uri="{FF2B5EF4-FFF2-40B4-BE49-F238E27FC236}">
              <a16:creationId xmlns:a16="http://schemas.microsoft.com/office/drawing/2014/main" id="{00000000-0008-0000-6F00-000094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05" name="Text Box 4">
          <a:extLst>
            <a:ext uri="{FF2B5EF4-FFF2-40B4-BE49-F238E27FC236}">
              <a16:creationId xmlns:a16="http://schemas.microsoft.com/office/drawing/2014/main" id="{00000000-0008-0000-6F00-000095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06" name="Text Box 5">
          <a:extLst>
            <a:ext uri="{FF2B5EF4-FFF2-40B4-BE49-F238E27FC236}">
              <a16:creationId xmlns:a16="http://schemas.microsoft.com/office/drawing/2014/main" id="{00000000-0008-0000-6F00-000096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07" name="Text Box 6">
          <a:extLst>
            <a:ext uri="{FF2B5EF4-FFF2-40B4-BE49-F238E27FC236}">
              <a16:creationId xmlns:a16="http://schemas.microsoft.com/office/drawing/2014/main" id="{00000000-0008-0000-6F00-000097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08" name="Text Box 7">
          <a:extLst>
            <a:ext uri="{FF2B5EF4-FFF2-40B4-BE49-F238E27FC236}">
              <a16:creationId xmlns:a16="http://schemas.microsoft.com/office/drawing/2014/main" id="{00000000-0008-0000-6F00-000098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id="{00000000-0008-0000-6F00-000099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00000000-0008-0000-6F00-00009A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11" name="Text Box 10">
          <a:extLst>
            <a:ext uri="{FF2B5EF4-FFF2-40B4-BE49-F238E27FC236}">
              <a16:creationId xmlns:a16="http://schemas.microsoft.com/office/drawing/2014/main" id="{00000000-0008-0000-6F00-00009B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12" name="Text Box 11">
          <a:extLst>
            <a:ext uri="{FF2B5EF4-FFF2-40B4-BE49-F238E27FC236}">
              <a16:creationId xmlns:a16="http://schemas.microsoft.com/office/drawing/2014/main" id="{00000000-0008-0000-6F00-00009C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13" name="Text Box 12">
          <a:extLst>
            <a:ext uri="{FF2B5EF4-FFF2-40B4-BE49-F238E27FC236}">
              <a16:creationId xmlns:a16="http://schemas.microsoft.com/office/drawing/2014/main" id="{00000000-0008-0000-6F00-00009D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14" name="Text Box 13">
          <a:extLst>
            <a:ext uri="{FF2B5EF4-FFF2-40B4-BE49-F238E27FC236}">
              <a16:creationId xmlns:a16="http://schemas.microsoft.com/office/drawing/2014/main" id="{00000000-0008-0000-6F00-00009E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15" name="Text Box 14">
          <a:extLst>
            <a:ext uri="{FF2B5EF4-FFF2-40B4-BE49-F238E27FC236}">
              <a16:creationId xmlns:a16="http://schemas.microsoft.com/office/drawing/2014/main" id="{00000000-0008-0000-6F00-00009F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00000000-0008-0000-6F00-0000A0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17" name="Text Box 16">
          <a:extLst>
            <a:ext uri="{FF2B5EF4-FFF2-40B4-BE49-F238E27FC236}">
              <a16:creationId xmlns:a16="http://schemas.microsoft.com/office/drawing/2014/main" id="{00000000-0008-0000-6F00-0000A1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18" name="Text Box 17">
          <a:extLst>
            <a:ext uri="{FF2B5EF4-FFF2-40B4-BE49-F238E27FC236}">
              <a16:creationId xmlns:a16="http://schemas.microsoft.com/office/drawing/2014/main" id="{00000000-0008-0000-6F00-0000A2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19" name="Text Box 18">
          <a:extLst>
            <a:ext uri="{FF2B5EF4-FFF2-40B4-BE49-F238E27FC236}">
              <a16:creationId xmlns:a16="http://schemas.microsoft.com/office/drawing/2014/main" id="{00000000-0008-0000-6F00-0000A3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20" name="Text Box 19">
          <a:extLst>
            <a:ext uri="{FF2B5EF4-FFF2-40B4-BE49-F238E27FC236}">
              <a16:creationId xmlns:a16="http://schemas.microsoft.com/office/drawing/2014/main" id="{00000000-0008-0000-6F00-0000A4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21" name="Text Box 20">
          <a:extLst>
            <a:ext uri="{FF2B5EF4-FFF2-40B4-BE49-F238E27FC236}">
              <a16:creationId xmlns:a16="http://schemas.microsoft.com/office/drawing/2014/main" id="{00000000-0008-0000-6F00-0000A5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22" name="Text Box 21">
          <a:extLst>
            <a:ext uri="{FF2B5EF4-FFF2-40B4-BE49-F238E27FC236}">
              <a16:creationId xmlns:a16="http://schemas.microsoft.com/office/drawing/2014/main" id="{00000000-0008-0000-6F00-0000A6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23" name="Text Box 22">
          <a:extLst>
            <a:ext uri="{FF2B5EF4-FFF2-40B4-BE49-F238E27FC236}">
              <a16:creationId xmlns:a16="http://schemas.microsoft.com/office/drawing/2014/main" id="{00000000-0008-0000-6F00-0000A7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24" name="Text Box 23">
          <a:extLst>
            <a:ext uri="{FF2B5EF4-FFF2-40B4-BE49-F238E27FC236}">
              <a16:creationId xmlns:a16="http://schemas.microsoft.com/office/drawing/2014/main" id="{00000000-0008-0000-6F00-0000A8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25" name="Text Box 24">
          <a:extLst>
            <a:ext uri="{FF2B5EF4-FFF2-40B4-BE49-F238E27FC236}">
              <a16:creationId xmlns:a16="http://schemas.microsoft.com/office/drawing/2014/main" id="{00000000-0008-0000-6F00-0000A9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26" name="Text Box 25">
          <a:extLst>
            <a:ext uri="{FF2B5EF4-FFF2-40B4-BE49-F238E27FC236}">
              <a16:creationId xmlns:a16="http://schemas.microsoft.com/office/drawing/2014/main" id="{00000000-0008-0000-6F00-0000AA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27" name="Text Box 26">
          <a:extLst>
            <a:ext uri="{FF2B5EF4-FFF2-40B4-BE49-F238E27FC236}">
              <a16:creationId xmlns:a16="http://schemas.microsoft.com/office/drawing/2014/main" id="{00000000-0008-0000-6F00-0000AB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28" name="Text Box 27">
          <a:extLst>
            <a:ext uri="{FF2B5EF4-FFF2-40B4-BE49-F238E27FC236}">
              <a16:creationId xmlns:a16="http://schemas.microsoft.com/office/drawing/2014/main" id="{00000000-0008-0000-6F00-0000AC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29" name="Text Box 28">
          <a:extLst>
            <a:ext uri="{FF2B5EF4-FFF2-40B4-BE49-F238E27FC236}">
              <a16:creationId xmlns:a16="http://schemas.microsoft.com/office/drawing/2014/main" id="{00000000-0008-0000-6F00-0000AD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30" name="Text Box 29">
          <a:extLst>
            <a:ext uri="{FF2B5EF4-FFF2-40B4-BE49-F238E27FC236}">
              <a16:creationId xmlns:a16="http://schemas.microsoft.com/office/drawing/2014/main" id="{00000000-0008-0000-6F00-0000AE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31" name="Text Box 30">
          <a:extLst>
            <a:ext uri="{FF2B5EF4-FFF2-40B4-BE49-F238E27FC236}">
              <a16:creationId xmlns:a16="http://schemas.microsoft.com/office/drawing/2014/main" id="{00000000-0008-0000-6F00-0000AF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32" name="Text Box 31">
          <a:extLst>
            <a:ext uri="{FF2B5EF4-FFF2-40B4-BE49-F238E27FC236}">
              <a16:creationId xmlns:a16="http://schemas.microsoft.com/office/drawing/2014/main" id="{00000000-0008-0000-6F00-0000B0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33" name="Text Box 32">
          <a:extLst>
            <a:ext uri="{FF2B5EF4-FFF2-40B4-BE49-F238E27FC236}">
              <a16:creationId xmlns:a16="http://schemas.microsoft.com/office/drawing/2014/main" id="{00000000-0008-0000-6F00-0000B1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34" name="Text Box 33">
          <a:extLst>
            <a:ext uri="{FF2B5EF4-FFF2-40B4-BE49-F238E27FC236}">
              <a16:creationId xmlns:a16="http://schemas.microsoft.com/office/drawing/2014/main" id="{00000000-0008-0000-6F00-0000B2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35" name="Text Box 34">
          <a:extLst>
            <a:ext uri="{FF2B5EF4-FFF2-40B4-BE49-F238E27FC236}">
              <a16:creationId xmlns:a16="http://schemas.microsoft.com/office/drawing/2014/main" id="{00000000-0008-0000-6F00-0000B3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36" name="Text Box 35">
          <a:extLst>
            <a:ext uri="{FF2B5EF4-FFF2-40B4-BE49-F238E27FC236}">
              <a16:creationId xmlns:a16="http://schemas.microsoft.com/office/drawing/2014/main" id="{00000000-0008-0000-6F00-0000B4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37" name="Text Box 36">
          <a:extLst>
            <a:ext uri="{FF2B5EF4-FFF2-40B4-BE49-F238E27FC236}">
              <a16:creationId xmlns:a16="http://schemas.microsoft.com/office/drawing/2014/main" id="{00000000-0008-0000-6F00-0000B5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38" name="Text Box 37">
          <a:extLst>
            <a:ext uri="{FF2B5EF4-FFF2-40B4-BE49-F238E27FC236}">
              <a16:creationId xmlns:a16="http://schemas.microsoft.com/office/drawing/2014/main" id="{00000000-0008-0000-6F00-0000B6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39" name="Text Box 38">
          <a:extLst>
            <a:ext uri="{FF2B5EF4-FFF2-40B4-BE49-F238E27FC236}">
              <a16:creationId xmlns:a16="http://schemas.microsoft.com/office/drawing/2014/main" id="{00000000-0008-0000-6F00-0000B7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40" name="Text Box 39">
          <a:extLst>
            <a:ext uri="{FF2B5EF4-FFF2-40B4-BE49-F238E27FC236}">
              <a16:creationId xmlns:a16="http://schemas.microsoft.com/office/drawing/2014/main" id="{00000000-0008-0000-6F00-0000B8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781050"/>
    <xdr:sp macro="" textlink="">
      <xdr:nvSpPr>
        <xdr:cNvPr id="441" name="Text Box 40">
          <a:extLst>
            <a:ext uri="{FF2B5EF4-FFF2-40B4-BE49-F238E27FC236}">
              <a16:creationId xmlns:a16="http://schemas.microsoft.com/office/drawing/2014/main" id="{00000000-0008-0000-6F00-0000B901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00000000-0008-0000-6F00-0000BA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6F00-0000BB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44" name="Text Box 3">
          <a:extLst>
            <a:ext uri="{FF2B5EF4-FFF2-40B4-BE49-F238E27FC236}">
              <a16:creationId xmlns:a16="http://schemas.microsoft.com/office/drawing/2014/main" id="{00000000-0008-0000-6F00-0000BC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45" name="Text Box 4">
          <a:extLst>
            <a:ext uri="{FF2B5EF4-FFF2-40B4-BE49-F238E27FC236}">
              <a16:creationId xmlns:a16="http://schemas.microsoft.com/office/drawing/2014/main" id="{00000000-0008-0000-6F00-0000BD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46" name="Text Box 5">
          <a:extLst>
            <a:ext uri="{FF2B5EF4-FFF2-40B4-BE49-F238E27FC236}">
              <a16:creationId xmlns:a16="http://schemas.microsoft.com/office/drawing/2014/main" id="{00000000-0008-0000-6F00-0000BE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47" name="Text Box 6">
          <a:extLst>
            <a:ext uri="{FF2B5EF4-FFF2-40B4-BE49-F238E27FC236}">
              <a16:creationId xmlns:a16="http://schemas.microsoft.com/office/drawing/2014/main" id="{00000000-0008-0000-6F00-0000BF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48" name="Text Box 7">
          <a:extLst>
            <a:ext uri="{FF2B5EF4-FFF2-40B4-BE49-F238E27FC236}">
              <a16:creationId xmlns:a16="http://schemas.microsoft.com/office/drawing/2014/main" id="{00000000-0008-0000-6F00-0000C0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49" name="Text Box 8">
          <a:extLst>
            <a:ext uri="{FF2B5EF4-FFF2-40B4-BE49-F238E27FC236}">
              <a16:creationId xmlns:a16="http://schemas.microsoft.com/office/drawing/2014/main" id="{00000000-0008-0000-6F00-0000C1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50" name="Text Box 9">
          <a:extLst>
            <a:ext uri="{FF2B5EF4-FFF2-40B4-BE49-F238E27FC236}">
              <a16:creationId xmlns:a16="http://schemas.microsoft.com/office/drawing/2014/main" id="{00000000-0008-0000-6F00-0000C2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51" name="Text Box 10">
          <a:extLst>
            <a:ext uri="{FF2B5EF4-FFF2-40B4-BE49-F238E27FC236}">
              <a16:creationId xmlns:a16="http://schemas.microsoft.com/office/drawing/2014/main" id="{00000000-0008-0000-6F00-0000C3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52" name="Text Box 11">
          <a:extLst>
            <a:ext uri="{FF2B5EF4-FFF2-40B4-BE49-F238E27FC236}">
              <a16:creationId xmlns:a16="http://schemas.microsoft.com/office/drawing/2014/main" id="{00000000-0008-0000-6F00-0000C4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53" name="Text Box 12">
          <a:extLst>
            <a:ext uri="{FF2B5EF4-FFF2-40B4-BE49-F238E27FC236}">
              <a16:creationId xmlns:a16="http://schemas.microsoft.com/office/drawing/2014/main" id="{00000000-0008-0000-6F00-0000C5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54" name="Text Box 13">
          <a:extLst>
            <a:ext uri="{FF2B5EF4-FFF2-40B4-BE49-F238E27FC236}">
              <a16:creationId xmlns:a16="http://schemas.microsoft.com/office/drawing/2014/main" id="{00000000-0008-0000-6F00-0000C6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55" name="Text Box 14">
          <a:extLst>
            <a:ext uri="{FF2B5EF4-FFF2-40B4-BE49-F238E27FC236}">
              <a16:creationId xmlns:a16="http://schemas.microsoft.com/office/drawing/2014/main" id="{00000000-0008-0000-6F00-0000C7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00000000-0008-0000-6F00-0000C8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57" name="Text Box 16">
          <a:extLst>
            <a:ext uri="{FF2B5EF4-FFF2-40B4-BE49-F238E27FC236}">
              <a16:creationId xmlns:a16="http://schemas.microsoft.com/office/drawing/2014/main" id="{00000000-0008-0000-6F00-0000C9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58" name="Text Box 17">
          <a:extLst>
            <a:ext uri="{FF2B5EF4-FFF2-40B4-BE49-F238E27FC236}">
              <a16:creationId xmlns:a16="http://schemas.microsoft.com/office/drawing/2014/main" id="{00000000-0008-0000-6F00-0000CA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59" name="Text Box 18">
          <a:extLst>
            <a:ext uri="{FF2B5EF4-FFF2-40B4-BE49-F238E27FC236}">
              <a16:creationId xmlns:a16="http://schemas.microsoft.com/office/drawing/2014/main" id="{00000000-0008-0000-6F00-0000CB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60" name="Text Box 19">
          <a:extLst>
            <a:ext uri="{FF2B5EF4-FFF2-40B4-BE49-F238E27FC236}">
              <a16:creationId xmlns:a16="http://schemas.microsoft.com/office/drawing/2014/main" id="{00000000-0008-0000-6F00-0000CC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61" name="Text Box 20">
          <a:extLst>
            <a:ext uri="{FF2B5EF4-FFF2-40B4-BE49-F238E27FC236}">
              <a16:creationId xmlns:a16="http://schemas.microsoft.com/office/drawing/2014/main" id="{00000000-0008-0000-6F00-0000CD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62" name="Text Box 21">
          <a:extLst>
            <a:ext uri="{FF2B5EF4-FFF2-40B4-BE49-F238E27FC236}">
              <a16:creationId xmlns:a16="http://schemas.microsoft.com/office/drawing/2014/main" id="{00000000-0008-0000-6F00-0000CE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63" name="Text Box 22">
          <a:extLst>
            <a:ext uri="{FF2B5EF4-FFF2-40B4-BE49-F238E27FC236}">
              <a16:creationId xmlns:a16="http://schemas.microsoft.com/office/drawing/2014/main" id="{00000000-0008-0000-6F00-0000CF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64" name="Text Box 23">
          <a:extLst>
            <a:ext uri="{FF2B5EF4-FFF2-40B4-BE49-F238E27FC236}">
              <a16:creationId xmlns:a16="http://schemas.microsoft.com/office/drawing/2014/main" id="{00000000-0008-0000-6F00-0000D0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65" name="Text Box 24">
          <a:extLst>
            <a:ext uri="{FF2B5EF4-FFF2-40B4-BE49-F238E27FC236}">
              <a16:creationId xmlns:a16="http://schemas.microsoft.com/office/drawing/2014/main" id="{00000000-0008-0000-6F00-0000D1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66" name="Text Box 25">
          <a:extLst>
            <a:ext uri="{FF2B5EF4-FFF2-40B4-BE49-F238E27FC236}">
              <a16:creationId xmlns:a16="http://schemas.microsoft.com/office/drawing/2014/main" id="{00000000-0008-0000-6F00-0000D2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67" name="Text Box 26">
          <a:extLst>
            <a:ext uri="{FF2B5EF4-FFF2-40B4-BE49-F238E27FC236}">
              <a16:creationId xmlns:a16="http://schemas.microsoft.com/office/drawing/2014/main" id="{00000000-0008-0000-6F00-0000D3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68" name="Text Box 27">
          <a:extLst>
            <a:ext uri="{FF2B5EF4-FFF2-40B4-BE49-F238E27FC236}">
              <a16:creationId xmlns:a16="http://schemas.microsoft.com/office/drawing/2014/main" id="{00000000-0008-0000-6F00-0000D4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69" name="Text Box 28">
          <a:extLst>
            <a:ext uri="{FF2B5EF4-FFF2-40B4-BE49-F238E27FC236}">
              <a16:creationId xmlns:a16="http://schemas.microsoft.com/office/drawing/2014/main" id="{00000000-0008-0000-6F00-0000D5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70" name="Text Box 29">
          <a:extLst>
            <a:ext uri="{FF2B5EF4-FFF2-40B4-BE49-F238E27FC236}">
              <a16:creationId xmlns:a16="http://schemas.microsoft.com/office/drawing/2014/main" id="{00000000-0008-0000-6F00-0000D6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71" name="Text Box 30">
          <a:extLst>
            <a:ext uri="{FF2B5EF4-FFF2-40B4-BE49-F238E27FC236}">
              <a16:creationId xmlns:a16="http://schemas.microsoft.com/office/drawing/2014/main" id="{00000000-0008-0000-6F00-0000D7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72" name="Text Box 31">
          <a:extLst>
            <a:ext uri="{FF2B5EF4-FFF2-40B4-BE49-F238E27FC236}">
              <a16:creationId xmlns:a16="http://schemas.microsoft.com/office/drawing/2014/main" id="{00000000-0008-0000-6F00-0000D8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73" name="Text Box 32">
          <a:extLst>
            <a:ext uri="{FF2B5EF4-FFF2-40B4-BE49-F238E27FC236}">
              <a16:creationId xmlns:a16="http://schemas.microsoft.com/office/drawing/2014/main" id="{00000000-0008-0000-6F00-0000D9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74" name="Text Box 33">
          <a:extLst>
            <a:ext uri="{FF2B5EF4-FFF2-40B4-BE49-F238E27FC236}">
              <a16:creationId xmlns:a16="http://schemas.microsoft.com/office/drawing/2014/main" id="{00000000-0008-0000-6F00-0000DA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75" name="Text Box 34">
          <a:extLst>
            <a:ext uri="{FF2B5EF4-FFF2-40B4-BE49-F238E27FC236}">
              <a16:creationId xmlns:a16="http://schemas.microsoft.com/office/drawing/2014/main" id="{00000000-0008-0000-6F00-0000DB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76" name="Text Box 35">
          <a:extLst>
            <a:ext uri="{FF2B5EF4-FFF2-40B4-BE49-F238E27FC236}">
              <a16:creationId xmlns:a16="http://schemas.microsoft.com/office/drawing/2014/main" id="{00000000-0008-0000-6F00-0000DC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77" name="Text Box 36">
          <a:extLst>
            <a:ext uri="{FF2B5EF4-FFF2-40B4-BE49-F238E27FC236}">
              <a16:creationId xmlns:a16="http://schemas.microsoft.com/office/drawing/2014/main" id="{00000000-0008-0000-6F00-0000DD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78" name="Text Box 37">
          <a:extLst>
            <a:ext uri="{FF2B5EF4-FFF2-40B4-BE49-F238E27FC236}">
              <a16:creationId xmlns:a16="http://schemas.microsoft.com/office/drawing/2014/main" id="{00000000-0008-0000-6F00-0000DE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79" name="Text Box 38">
          <a:extLst>
            <a:ext uri="{FF2B5EF4-FFF2-40B4-BE49-F238E27FC236}">
              <a16:creationId xmlns:a16="http://schemas.microsoft.com/office/drawing/2014/main" id="{00000000-0008-0000-6F00-0000DF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80" name="Text Box 39">
          <a:extLst>
            <a:ext uri="{FF2B5EF4-FFF2-40B4-BE49-F238E27FC236}">
              <a16:creationId xmlns:a16="http://schemas.microsoft.com/office/drawing/2014/main" id="{00000000-0008-0000-6F00-0000E0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81" name="Text Box 40">
          <a:extLst>
            <a:ext uri="{FF2B5EF4-FFF2-40B4-BE49-F238E27FC236}">
              <a16:creationId xmlns:a16="http://schemas.microsoft.com/office/drawing/2014/main" id="{00000000-0008-0000-6F00-0000E1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00000000-0008-0000-6F00-0000E2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6F00-0000E3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84" name="Text Box 3">
          <a:extLst>
            <a:ext uri="{FF2B5EF4-FFF2-40B4-BE49-F238E27FC236}">
              <a16:creationId xmlns:a16="http://schemas.microsoft.com/office/drawing/2014/main" id="{00000000-0008-0000-6F00-0000E4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85" name="Text Box 4">
          <a:extLst>
            <a:ext uri="{FF2B5EF4-FFF2-40B4-BE49-F238E27FC236}">
              <a16:creationId xmlns:a16="http://schemas.microsoft.com/office/drawing/2014/main" id="{00000000-0008-0000-6F00-0000E5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86" name="Text Box 5">
          <a:extLst>
            <a:ext uri="{FF2B5EF4-FFF2-40B4-BE49-F238E27FC236}">
              <a16:creationId xmlns:a16="http://schemas.microsoft.com/office/drawing/2014/main" id="{00000000-0008-0000-6F00-0000E6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87" name="Text Box 6">
          <a:extLst>
            <a:ext uri="{FF2B5EF4-FFF2-40B4-BE49-F238E27FC236}">
              <a16:creationId xmlns:a16="http://schemas.microsoft.com/office/drawing/2014/main" id="{00000000-0008-0000-6F00-0000E7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88" name="Text Box 7">
          <a:extLst>
            <a:ext uri="{FF2B5EF4-FFF2-40B4-BE49-F238E27FC236}">
              <a16:creationId xmlns:a16="http://schemas.microsoft.com/office/drawing/2014/main" id="{00000000-0008-0000-6F00-0000E8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89" name="Text Box 8">
          <a:extLst>
            <a:ext uri="{FF2B5EF4-FFF2-40B4-BE49-F238E27FC236}">
              <a16:creationId xmlns:a16="http://schemas.microsoft.com/office/drawing/2014/main" id="{00000000-0008-0000-6F00-0000E9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90" name="Text Box 9">
          <a:extLst>
            <a:ext uri="{FF2B5EF4-FFF2-40B4-BE49-F238E27FC236}">
              <a16:creationId xmlns:a16="http://schemas.microsoft.com/office/drawing/2014/main" id="{00000000-0008-0000-6F00-0000EA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91" name="Text Box 10">
          <a:extLst>
            <a:ext uri="{FF2B5EF4-FFF2-40B4-BE49-F238E27FC236}">
              <a16:creationId xmlns:a16="http://schemas.microsoft.com/office/drawing/2014/main" id="{00000000-0008-0000-6F00-0000EB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92" name="Text Box 11">
          <a:extLst>
            <a:ext uri="{FF2B5EF4-FFF2-40B4-BE49-F238E27FC236}">
              <a16:creationId xmlns:a16="http://schemas.microsoft.com/office/drawing/2014/main" id="{00000000-0008-0000-6F00-0000EC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93" name="Text Box 12">
          <a:extLst>
            <a:ext uri="{FF2B5EF4-FFF2-40B4-BE49-F238E27FC236}">
              <a16:creationId xmlns:a16="http://schemas.microsoft.com/office/drawing/2014/main" id="{00000000-0008-0000-6F00-0000ED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94" name="Text Box 13">
          <a:extLst>
            <a:ext uri="{FF2B5EF4-FFF2-40B4-BE49-F238E27FC236}">
              <a16:creationId xmlns:a16="http://schemas.microsoft.com/office/drawing/2014/main" id="{00000000-0008-0000-6F00-0000EE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95" name="Text Box 14">
          <a:extLst>
            <a:ext uri="{FF2B5EF4-FFF2-40B4-BE49-F238E27FC236}">
              <a16:creationId xmlns:a16="http://schemas.microsoft.com/office/drawing/2014/main" id="{00000000-0008-0000-6F00-0000EF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00000000-0008-0000-6F00-0000F0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97" name="Text Box 16">
          <a:extLst>
            <a:ext uri="{FF2B5EF4-FFF2-40B4-BE49-F238E27FC236}">
              <a16:creationId xmlns:a16="http://schemas.microsoft.com/office/drawing/2014/main" id="{00000000-0008-0000-6F00-0000F1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98" name="Text Box 17">
          <a:extLst>
            <a:ext uri="{FF2B5EF4-FFF2-40B4-BE49-F238E27FC236}">
              <a16:creationId xmlns:a16="http://schemas.microsoft.com/office/drawing/2014/main" id="{00000000-0008-0000-6F00-0000F2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499" name="Text Box 18">
          <a:extLst>
            <a:ext uri="{FF2B5EF4-FFF2-40B4-BE49-F238E27FC236}">
              <a16:creationId xmlns:a16="http://schemas.microsoft.com/office/drawing/2014/main" id="{00000000-0008-0000-6F00-0000F3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00" name="Text Box 19">
          <a:extLst>
            <a:ext uri="{FF2B5EF4-FFF2-40B4-BE49-F238E27FC236}">
              <a16:creationId xmlns:a16="http://schemas.microsoft.com/office/drawing/2014/main" id="{00000000-0008-0000-6F00-0000F4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01" name="Text Box 20">
          <a:extLst>
            <a:ext uri="{FF2B5EF4-FFF2-40B4-BE49-F238E27FC236}">
              <a16:creationId xmlns:a16="http://schemas.microsoft.com/office/drawing/2014/main" id="{00000000-0008-0000-6F00-0000F5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02" name="Text Box 21">
          <a:extLst>
            <a:ext uri="{FF2B5EF4-FFF2-40B4-BE49-F238E27FC236}">
              <a16:creationId xmlns:a16="http://schemas.microsoft.com/office/drawing/2014/main" id="{00000000-0008-0000-6F00-0000F6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03" name="Text Box 22">
          <a:extLst>
            <a:ext uri="{FF2B5EF4-FFF2-40B4-BE49-F238E27FC236}">
              <a16:creationId xmlns:a16="http://schemas.microsoft.com/office/drawing/2014/main" id="{00000000-0008-0000-6F00-0000F7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04" name="Text Box 23">
          <a:extLst>
            <a:ext uri="{FF2B5EF4-FFF2-40B4-BE49-F238E27FC236}">
              <a16:creationId xmlns:a16="http://schemas.microsoft.com/office/drawing/2014/main" id="{00000000-0008-0000-6F00-0000F8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05" name="Text Box 24">
          <a:extLst>
            <a:ext uri="{FF2B5EF4-FFF2-40B4-BE49-F238E27FC236}">
              <a16:creationId xmlns:a16="http://schemas.microsoft.com/office/drawing/2014/main" id="{00000000-0008-0000-6F00-0000F9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06" name="Text Box 25">
          <a:extLst>
            <a:ext uri="{FF2B5EF4-FFF2-40B4-BE49-F238E27FC236}">
              <a16:creationId xmlns:a16="http://schemas.microsoft.com/office/drawing/2014/main" id="{00000000-0008-0000-6F00-0000FA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07" name="Text Box 26">
          <a:extLst>
            <a:ext uri="{FF2B5EF4-FFF2-40B4-BE49-F238E27FC236}">
              <a16:creationId xmlns:a16="http://schemas.microsoft.com/office/drawing/2014/main" id="{00000000-0008-0000-6F00-0000FB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08" name="Text Box 27">
          <a:extLst>
            <a:ext uri="{FF2B5EF4-FFF2-40B4-BE49-F238E27FC236}">
              <a16:creationId xmlns:a16="http://schemas.microsoft.com/office/drawing/2014/main" id="{00000000-0008-0000-6F00-0000FC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09" name="Text Box 28">
          <a:extLst>
            <a:ext uri="{FF2B5EF4-FFF2-40B4-BE49-F238E27FC236}">
              <a16:creationId xmlns:a16="http://schemas.microsoft.com/office/drawing/2014/main" id="{00000000-0008-0000-6F00-0000FD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10" name="Text Box 29">
          <a:extLst>
            <a:ext uri="{FF2B5EF4-FFF2-40B4-BE49-F238E27FC236}">
              <a16:creationId xmlns:a16="http://schemas.microsoft.com/office/drawing/2014/main" id="{00000000-0008-0000-6F00-0000FE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11" name="Text Box 30">
          <a:extLst>
            <a:ext uri="{FF2B5EF4-FFF2-40B4-BE49-F238E27FC236}">
              <a16:creationId xmlns:a16="http://schemas.microsoft.com/office/drawing/2014/main" id="{00000000-0008-0000-6F00-0000FF01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12" name="Text Box 31">
          <a:extLst>
            <a:ext uri="{FF2B5EF4-FFF2-40B4-BE49-F238E27FC236}">
              <a16:creationId xmlns:a16="http://schemas.microsoft.com/office/drawing/2014/main" id="{00000000-0008-0000-6F00-00000002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13" name="Text Box 32">
          <a:extLst>
            <a:ext uri="{FF2B5EF4-FFF2-40B4-BE49-F238E27FC236}">
              <a16:creationId xmlns:a16="http://schemas.microsoft.com/office/drawing/2014/main" id="{00000000-0008-0000-6F00-00000102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14" name="Text Box 33">
          <a:extLst>
            <a:ext uri="{FF2B5EF4-FFF2-40B4-BE49-F238E27FC236}">
              <a16:creationId xmlns:a16="http://schemas.microsoft.com/office/drawing/2014/main" id="{00000000-0008-0000-6F00-00000202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15" name="Text Box 34">
          <a:extLst>
            <a:ext uri="{FF2B5EF4-FFF2-40B4-BE49-F238E27FC236}">
              <a16:creationId xmlns:a16="http://schemas.microsoft.com/office/drawing/2014/main" id="{00000000-0008-0000-6F00-00000302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16" name="Text Box 35">
          <a:extLst>
            <a:ext uri="{FF2B5EF4-FFF2-40B4-BE49-F238E27FC236}">
              <a16:creationId xmlns:a16="http://schemas.microsoft.com/office/drawing/2014/main" id="{00000000-0008-0000-6F00-00000402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17" name="Text Box 36">
          <a:extLst>
            <a:ext uri="{FF2B5EF4-FFF2-40B4-BE49-F238E27FC236}">
              <a16:creationId xmlns:a16="http://schemas.microsoft.com/office/drawing/2014/main" id="{00000000-0008-0000-6F00-00000502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18" name="Text Box 37">
          <a:extLst>
            <a:ext uri="{FF2B5EF4-FFF2-40B4-BE49-F238E27FC236}">
              <a16:creationId xmlns:a16="http://schemas.microsoft.com/office/drawing/2014/main" id="{00000000-0008-0000-6F00-00000602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19" name="Text Box 38">
          <a:extLst>
            <a:ext uri="{FF2B5EF4-FFF2-40B4-BE49-F238E27FC236}">
              <a16:creationId xmlns:a16="http://schemas.microsoft.com/office/drawing/2014/main" id="{00000000-0008-0000-6F00-00000702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20" name="Text Box 39">
          <a:extLst>
            <a:ext uri="{FF2B5EF4-FFF2-40B4-BE49-F238E27FC236}">
              <a16:creationId xmlns:a16="http://schemas.microsoft.com/office/drawing/2014/main" id="{00000000-0008-0000-6F00-00000802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21" name="Text Box 40">
          <a:extLst>
            <a:ext uri="{FF2B5EF4-FFF2-40B4-BE49-F238E27FC236}">
              <a16:creationId xmlns:a16="http://schemas.microsoft.com/office/drawing/2014/main" id="{00000000-0008-0000-6F00-000009020000}"/>
            </a:ext>
          </a:extLst>
        </xdr:cNvPr>
        <xdr:cNvSpPr txBox="1">
          <a:spLocks noChangeArrowheads="1"/>
        </xdr:cNvSpPr>
      </xdr:nvSpPr>
      <xdr:spPr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00000000-0008-0000-6F00-00000A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6F00-00000B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24" name="Text Box 3">
          <a:extLst>
            <a:ext uri="{FF2B5EF4-FFF2-40B4-BE49-F238E27FC236}">
              <a16:creationId xmlns:a16="http://schemas.microsoft.com/office/drawing/2014/main" id="{00000000-0008-0000-6F00-00000C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25" name="Text Box 4">
          <a:extLst>
            <a:ext uri="{FF2B5EF4-FFF2-40B4-BE49-F238E27FC236}">
              <a16:creationId xmlns:a16="http://schemas.microsoft.com/office/drawing/2014/main" id="{00000000-0008-0000-6F00-00000D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26" name="Text Box 5">
          <a:extLst>
            <a:ext uri="{FF2B5EF4-FFF2-40B4-BE49-F238E27FC236}">
              <a16:creationId xmlns:a16="http://schemas.microsoft.com/office/drawing/2014/main" id="{00000000-0008-0000-6F00-00000E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27" name="Text Box 6">
          <a:extLst>
            <a:ext uri="{FF2B5EF4-FFF2-40B4-BE49-F238E27FC236}">
              <a16:creationId xmlns:a16="http://schemas.microsoft.com/office/drawing/2014/main" id="{00000000-0008-0000-6F00-00000F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28" name="Text Box 7">
          <a:extLst>
            <a:ext uri="{FF2B5EF4-FFF2-40B4-BE49-F238E27FC236}">
              <a16:creationId xmlns:a16="http://schemas.microsoft.com/office/drawing/2014/main" id="{00000000-0008-0000-6F00-000010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29" name="Text Box 8">
          <a:extLst>
            <a:ext uri="{FF2B5EF4-FFF2-40B4-BE49-F238E27FC236}">
              <a16:creationId xmlns:a16="http://schemas.microsoft.com/office/drawing/2014/main" id="{00000000-0008-0000-6F00-000011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30" name="Text Box 9">
          <a:extLst>
            <a:ext uri="{FF2B5EF4-FFF2-40B4-BE49-F238E27FC236}">
              <a16:creationId xmlns:a16="http://schemas.microsoft.com/office/drawing/2014/main" id="{00000000-0008-0000-6F00-000012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31" name="Text Box 10">
          <a:extLst>
            <a:ext uri="{FF2B5EF4-FFF2-40B4-BE49-F238E27FC236}">
              <a16:creationId xmlns:a16="http://schemas.microsoft.com/office/drawing/2014/main" id="{00000000-0008-0000-6F00-000013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32" name="Text Box 11">
          <a:extLst>
            <a:ext uri="{FF2B5EF4-FFF2-40B4-BE49-F238E27FC236}">
              <a16:creationId xmlns:a16="http://schemas.microsoft.com/office/drawing/2014/main" id="{00000000-0008-0000-6F00-000014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33" name="Text Box 12">
          <a:extLst>
            <a:ext uri="{FF2B5EF4-FFF2-40B4-BE49-F238E27FC236}">
              <a16:creationId xmlns:a16="http://schemas.microsoft.com/office/drawing/2014/main" id="{00000000-0008-0000-6F00-000015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34" name="Text Box 13">
          <a:extLst>
            <a:ext uri="{FF2B5EF4-FFF2-40B4-BE49-F238E27FC236}">
              <a16:creationId xmlns:a16="http://schemas.microsoft.com/office/drawing/2014/main" id="{00000000-0008-0000-6F00-000016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35" name="Text Box 14">
          <a:extLst>
            <a:ext uri="{FF2B5EF4-FFF2-40B4-BE49-F238E27FC236}">
              <a16:creationId xmlns:a16="http://schemas.microsoft.com/office/drawing/2014/main" id="{00000000-0008-0000-6F00-000017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00000000-0008-0000-6F00-000018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37" name="Text Box 16">
          <a:extLst>
            <a:ext uri="{FF2B5EF4-FFF2-40B4-BE49-F238E27FC236}">
              <a16:creationId xmlns:a16="http://schemas.microsoft.com/office/drawing/2014/main" id="{00000000-0008-0000-6F00-000019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38" name="Text Box 17">
          <a:extLst>
            <a:ext uri="{FF2B5EF4-FFF2-40B4-BE49-F238E27FC236}">
              <a16:creationId xmlns:a16="http://schemas.microsoft.com/office/drawing/2014/main" id="{00000000-0008-0000-6F00-00001A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39" name="Text Box 18">
          <a:extLst>
            <a:ext uri="{FF2B5EF4-FFF2-40B4-BE49-F238E27FC236}">
              <a16:creationId xmlns:a16="http://schemas.microsoft.com/office/drawing/2014/main" id="{00000000-0008-0000-6F00-00001B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40" name="Text Box 19">
          <a:extLst>
            <a:ext uri="{FF2B5EF4-FFF2-40B4-BE49-F238E27FC236}">
              <a16:creationId xmlns:a16="http://schemas.microsoft.com/office/drawing/2014/main" id="{00000000-0008-0000-6F00-00001C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41" name="Text Box 20">
          <a:extLst>
            <a:ext uri="{FF2B5EF4-FFF2-40B4-BE49-F238E27FC236}">
              <a16:creationId xmlns:a16="http://schemas.microsoft.com/office/drawing/2014/main" id="{00000000-0008-0000-6F00-00001D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42" name="Text Box 21">
          <a:extLst>
            <a:ext uri="{FF2B5EF4-FFF2-40B4-BE49-F238E27FC236}">
              <a16:creationId xmlns:a16="http://schemas.microsoft.com/office/drawing/2014/main" id="{00000000-0008-0000-6F00-00001E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43" name="Text Box 22">
          <a:extLst>
            <a:ext uri="{FF2B5EF4-FFF2-40B4-BE49-F238E27FC236}">
              <a16:creationId xmlns:a16="http://schemas.microsoft.com/office/drawing/2014/main" id="{00000000-0008-0000-6F00-00001F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44" name="Text Box 23">
          <a:extLst>
            <a:ext uri="{FF2B5EF4-FFF2-40B4-BE49-F238E27FC236}">
              <a16:creationId xmlns:a16="http://schemas.microsoft.com/office/drawing/2014/main" id="{00000000-0008-0000-6F00-000020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45" name="Text Box 24">
          <a:extLst>
            <a:ext uri="{FF2B5EF4-FFF2-40B4-BE49-F238E27FC236}">
              <a16:creationId xmlns:a16="http://schemas.microsoft.com/office/drawing/2014/main" id="{00000000-0008-0000-6F00-000021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46" name="Text Box 25">
          <a:extLst>
            <a:ext uri="{FF2B5EF4-FFF2-40B4-BE49-F238E27FC236}">
              <a16:creationId xmlns:a16="http://schemas.microsoft.com/office/drawing/2014/main" id="{00000000-0008-0000-6F00-000022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47" name="Text Box 26">
          <a:extLst>
            <a:ext uri="{FF2B5EF4-FFF2-40B4-BE49-F238E27FC236}">
              <a16:creationId xmlns:a16="http://schemas.microsoft.com/office/drawing/2014/main" id="{00000000-0008-0000-6F00-000023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48" name="Text Box 27">
          <a:extLst>
            <a:ext uri="{FF2B5EF4-FFF2-40B4-BE49-F238E27FC236}">
              <a16:creationId xmlns:a16="http://schemas.microsoft.com/office/drawing/2014/main" id="{00000000-0008-0000-6F00-000024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49" name="Text Box 28">
          <a:extLst>
            <a:ext uri="{FF2B5EF4-FFF2-40B4-BE49-F238E27FC236}">
              <a16:creationId xmlns:a16="http://schemas.microsoft.com/office/drawing/2014/main" id="{00000000-0008-0000-6F00-000025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50" name="Text Box 29">
          <a:extLst>
            <a:ext uri="{FF2B5EF4-FFF2-40B4-BE49-F238E27FC236}">
              <a16:creationId xmlns:a16="http://schemas.microsoft.com/office/drawing/2014/main" id="{00000000-0008-0000-6F00-000026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51" name="Text Box 30">
          <a:extLst>
            <a:ext uri="{FF2B5EF4-FFF2-40B4-BE49-F238E27FC236}">
              <a16:creationId xmlns:a16="http://schemas.microsoft.com/office/drawing/2014/main" id="{00000000-0008-0000-6F00-000027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52" name="Text Box 31">
          <a:extLst>
            <a:ext uri="{FF2B5EF4-FFF2-40B4-BE49-F238E27FC236}">
              <a16:creationId xmlns:a16="http://schemas.microsoft.com/office/drawing/2014/main" id="{00000000-0008-0000-6F00-000028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53" name="Text Box 32">
          <a:extLst>
            <a:ext uri="{FF2B5EF4-FFF2-40B4-BE49-F238E27FC236}">
              <a16:creationId xmlns:a16="http://schemas.microsoft.com/office/drawing/2014/main" id="{00000000-0008-0000-6F00-000029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54" name="Text Box 33">
          <a:extLst>
            <a:ext uri="{FF2B5EF4-FFF2-40B4-BE49-F238E27FC236}">
              <a16:creationId xmlns:a16="http://schemas.microsoft.com/office/drawing/2014/main" id="{00000000-0008-0000-6F00-00002A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55" name="Text Box 34">
          <a:extLst>
            <a:ext uri="{FF2B5EF4-FFF2-40B4-BE49-F238E27FC236}">
              <a16:creationId xmlns:a16="http://schemas.microsoft.com/office/drawing/2014/main" id="{00000000-0008-0000-6F00-00002B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56" name="Text Box 35">
          <a:extLst>
            <a:ext uri="{FF2B5EF4-FFF2-40B4-BE49-F238E27FC236}">
              <a16:creationId xmlns:a16="http://schemas.microsoft.com/office/drawing/2014/main" id="{00000000-0008-0000-6F00-00002C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57" name="Text Box 36">
          <a:extLst>
            <a:ext uri="{FF2B5EF4-FFF2-40B4-BE49-F238E27FC236}">
              <a16:creationId xmlns:a16="http://schemas.microsoft.com/office/drawing/2014/main" id="{00000000-0008-0000-6F00-00002D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58" name="Text Box 37">
          <a:extLst>
            <a:ext uri="{FF2B5EF4-FFF2-40B4-BE49-F238E27FC236}">
              <a16:creationId xmlns:a16="http://schemas.microsoft.com/office/drawing/2014/main" id="{00000000-0008-0000-6F00-00002E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59" name="Text Box 38">
          <a:extLst>
            <a:ext uri="{FF2B5EF4-FFF2-40B4-BE49-F238E27FC236}">
              <a16:creationId xmlns:a16="http://schemas.microsoft.com/office/drawing/2014/main" id="{00000000-0008-0000-6F00-00002F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60" name="Text Box 39">
          <a:extLst>
            <a:ext uri="{FF2B5EF4-FFF2-40B4-BE49-F238E27FC236}">
              <a16:creationId xmlns:a16="http://schemas.microsoft.com/office/drawing/2014/main" id="{00000000-0008-0000-6F00-000030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88900" cy="847725"/>
    <xdr:sp macro="" textlink="">
      <xdr:nvSpPr>
        <xdr:cNvPr id="561" name="Text Box 40">
          <a:extLst>
            <a:ext uri="{FF2B5EF4-FFF2-40B4-BE49-F238E27FC236}">
              <a16:creationId xmlns:a16="http://schemas.microsoft.com/office/drawing/2014/main" id="{00000000-0008-0000-6F00-000031020000}"/>
            </a:ext>
          </a:extLst>
        </xdr:cNvPr>
        <xdr:cNvSpPr txBox="1">
          <a:spLocks noChangeArrowheads="1"/>
        </xdr:cNvSpPr>
      </xdr:nvSpPr>
      <xdr:spPr>
        <a:xfrm>
          <a:off x="4591050" y="0"/>
          <a:ext cx="88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pl-PL"/>
        </a:p>
      </xdr:txBody>
    </xdr:sp>
    <xdr:clientData/>
  </xdr:one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00000000-0008-0000-6F00-000032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6F00-000033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64" name="Text Box 3">
          <a:extLst>
            <a:ext uri="{FF2B5EF4-FFF2-40B4-BE49-F238E27FC236}">
              <a16:creationId xmlns:a16="http://schemas.microsoft.com/office/drawing/2014/main" id="{00000000-0008-0000-6F00-000034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65" name="Text Box 4">
          <a:extLst>
            <a:ext uri="{FF2B5EF4-FFF2-40B4-BE49-F238E27FC236}">
              <a16:creationId xmlns:a16="http://schemas.microsoft.com/office/drawing/2014/main" id="{00000000-0008-0000-6F00-000035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66" name="Text Box 5">
          <a:extLst>
            <a:ext uri="{FF2B5EF4-FFF2-40B4-BE49-F238E27FC236}">
              <a16:creationId xmlns:a16="http://schemas.microsoft.com/office/drawing/2014/main" id="{00000000-0008-0000-6F00-000036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67" name="Text Box 6">
          <a:extLst>
            <a:ext uri="{FF2B5EF4-FFF2-40B4-BE49-F238E27FC236}">
              <a16:creationId xmlns:a16="http://schemas.microsoft.com/office/drawing/2014/main" id="{00000000-0008-0000-6F00-000037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68" name="Text Box 7">
          <a:extLst>
            <a:ext uri="{FF2B5EF4-FFF2-40B4-BE49-F238E27FC236}">
              <a16:creationId xmlns:a16="http://schemas.microsoft.com/office/drawing/2014/main" id="{00000000-0008-0000-6F00-000038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69" name="Text Box 8">
          <a:extLst>
            <a:ext uri="{FF2B5EF4-FFF2-40B4-BE49-F238E27FC236}">
              <a16:creationId xmlns:a16="http://schemas.microsoft.com/office/drawing/2014/main" id="{00000000-0008-0000-6F00-000039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70" name="Text Box 9">
          <a:extLst>
            <a:ext uri="{FF2B5EF4-FFF2-40B4-BE49-F238E27FC236}">
              <a16:creationId xmlns:a16="http://schemas.microsoft.com/office/drawing/2014/main" id="{00000000-0008-0000-6F00-00003A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71" name="Text Box 10">
          <a:extLst>
            <a:ext uri="{FF2B5EF4-FFF2-40B4-BE49-F238E27FC236}">
              <a16:creationId xmlns:a16="http://schemas.microsoft.com/office/drawing/2014/main" id="{00000000-0008-0000-6F00-00003B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72" name="Text Box 11">
          <a:extLst>
            <a:ext uri="{FF2B5EF4-FFF2-40B4-BE49-F238E27FC236}">
              <a16:creationId xmlns:a16="http://schemas.microsoft.com/office/drawing/2014/main" id="{00000000-0008-0000-6F00-00003C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73" name="Text Box 12">
          <a:extLst>
            <a:ext uri="{FF2B5EF4-FFF2-40B4-BE49-F238E27FC236}">
              <a16:creationId xmlns:a16="http://schemas.microsoft.com/office/drawing/2014/main" id="{00000000-0008-0000-6F00-00003D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74" name="Text Box 13">
          <a:extLst>
            <a:ext uri="{FF2B5EF4-FFF2-40B4-BE49-F238E27FC236}">
              <a16:creationId xmlns:a16="http://schemas.microsoft.com/office/drawing/2014/main" id="{00000000-0008-0000-6F00-00003E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75" name="Text Box 14">
          <a:extLst>
            <a:ext uri="{FF2B5EF4-FFF2-40B4-BE49-F238E27FC236}">
              <a16:creationId xmlns:a16="http://schemas.microsoft.com/office/drawing/2014/main" id="{00000000-0008-0000-6F00-00003F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00000000-0008-0000-6F00-000040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77" name="Text Box 16">
          <a:extLst>
            <a:ext uri="{FF2B5EF4-FFF2-40B4-BE49-F238E27FC236}">
              <a16:creationId xmlns:a16="http://schemas.microsoft.com/office/drawing/2014/main" id="{00000000-0008-0000-6F00-000041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78" name="Text Box 17">
          <a:extLst>
            <a:ext uri="{FF2B5EF4-FFF2-40B4-BE49-F238E27FC236}">
              <a16:creationId xmlns:a16="http://schemas.microsoft.com/office/drawing/2014/main" id="{00000000-0008-0000-6F00-000042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79" name="Text Box 18">
          <a:extLst>
            <a:ext uri="{FF2B5EF4-FFF2-40B4-BE49-F238E27FC236}">
              <a16:creationId xmlns:a16="http://schemas.microsoft.com/office/drawing/2014/main" id="{00000000-0008-0000-6F00-000043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80" name="Text Box 19">
          <a:extLst>
            <a:ext uri="{FF2B5EF4-FFF2-40B4-BE49-F238E27FC236}">
              <a16:creationId xmlns:a16="http://schemas.microsoft.com/office/drawing/2014/main" id="{00000000-0008-0000-6F00-000044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81" name="Text Box 20">
          <a:extLst>
            <a:ext uri="{FF2B5EF4-FFF2-40B4-BE49-F238E27FC236}">
              <a16:creationId xmlns:a16="http://schemas.microsoft.com/office/drawing/2014/main" id="{00000000-0008-0000-6F00-000045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82" name="Text Box 21">
          <a:extLst>
            <a:ext uri="{FF2B5EF4-FFF2-40B4-BE49-F238E27FC236}">
              <a16:creationId xmlns:a16="http://schemas.microsoft.com/office/drawing/2014/main" id="{00000000-0008-0000-6F00-000046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83" name="Text Box 22">
          <a:extLst>
            <a:ext uri="{FF2B5EF4-FFF2-40B4-BE49-F238E27FC236}">
              <a16:creationId xmlns:a16="http://schemas.microsoft.com/office/drawing/2014/main" id="{00000000-0008-0000-6F00-000047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84" name="Text Box 23">
          <a:extLst>
            <a:ext uri="{FF2B5EF4-FFF2-40B4-BE49-F238E27FC236}">
              <a16:creationId xmlns:a16="http://schemas.microsoft.com/office/drawing/2014/main" id="{00000000-0008-0000-6F00-000048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85" name="Text Box 24">
          <a:extLst>
            <a:ext uri="{FF2B5EF4-FFF2-40B4-BE49-F238E27FC236}">
              <a16:creationId xmlns:a16="http://schemas.microsoft.com/office/drawing/2014/main" id="{00000000-0008-0000-6F00-000049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86" name="Text Box 25">
          <a:extLst>
            <a:ext uri="{FF2B5EF4-FFF2-40B4-BE49-F238E27FC236}">
              <a16:creationId xmlns:a16="http://schemas.microsoft.com/office/drawing/2014/main" id="{00000000-0008-0000-6F00-00004A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87" name="Text Box 26">
          <a:extLst>
            <a:ext uri="{FF2B5EF4-FFF2-40B4-BE49-F238E27FC236}">
              <a16:creationId xmlns:a16="http://schemas.microsoft.com/office/drawing/2014/main" id="{00000000-0008-0000-6F00-00004B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88" name="Text Box 27">
          <a:extLst>
            <a:ext uri="{FF2B5EF4-FFF2-40B4-BE49-F238E27FC236}">
              <a16:creationId xmlns:a16="http://schemas.microsoft.com/office/drawing/2014/main" id="{00000000-0008-0000-6F00-00004C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89" name="Text Box 28">
          <a:extLst>
            <a:ext uri="{FF2B5EF4-FFF2-40B4-BE49-F238E27FC236}">
              <a16:creationId xmlns:a16="http://schemas.microsoft.com/office/drawing/2014/main" id="{00000000-0008-0000-6F00-00004D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90" name="Text Box 29">
          <a:extLst>
            <a:ext uri="{FF2B5EF4-FFF2-40B4-BE49-F238E27FC236}">
              <a16:creationId xmlns:a16="http://schemas.microsoft.com/office/drawing/2014/main" id="{00000000-0008-0000-6F00-00004E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91" name="Text Box 30">
          <a:extLst>
            <a:ext uri="{FF2B5EF4-FFF2-40B4-BE49-F238E27FC236}">
              <a16:creationId xmlns:a16="http://schemas.microsoft.com/office/drawing/2014/main" id="{00000000-0008-0000-6F00-00004F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92" name="Text Box 31">
          <a:extLst>
            <a:ext uri="{FF2B5EF4-FFF2-40B4-BE49-F238E27FC236}">
              <a16:creationId xmlns:a16="http://schemas.microsoft.com/office/drawing/2014/main" id="{00000000-0008-0000-6F00-000050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93" name="Text Box 32">
          <a:extLst>
            <a:ext uri="{FF2B5EF4-FFF2-40B4-BE49-F238E27FC236}">
              <a16:creationId xmlns:a16="http://schemas.microsoft.com/office/drawing/2014/main" id="{00000000-0008-0000-6F00-000051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94" name="Text Box 33">
          <a:extLst>
            <a:ext uri="{FF2B5EF4-FFF2-40B4-BE49-F238E27FC236}">
              <a16:creationId xmlns:a16="http://schemas.microsoft.com/office/drawing/2014/main" id="{00000000-0008-0000-6F00-000052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95" name="Text Box 34">
          <a:extLst>
            <a:ext uri="{FF2B5EF4-FFF2-40B4-BE49-F238E27FC236}">
              <a16:creationId xmlns:a16="http://schemas.microsoft.com/office/drawing/2014/main" id="{00000000-0008-0000-6F00-000053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96" name="Text Box 35">
          <a:extLst>
            <a:ext uri="{FF2B5EF4-FFF2-40B4-BE49-F238E27FC236}">
              <a16:creationId xmlns:a16="http://schemas.microsoft.com/office/drawing/2014/main" id="{00000000-0008-0000-6F00-000054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97" name="Text Box 36">
          <a:extLst>
            <a:ext uri="{FF2B5EF4-FFF2-40B4-BE49-F238E27FC236}">
              <a16:creationId xmlns:a16="http://schemas.microsoft.com/office/drawing/2014/main" id="{00000000-0008-0000-6F00-000055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98" name="Text Box 37">
          <a:extLst>
            <a:ext uri="{FF2B5EF4-FFF2-40B4-BE49-F238E27FC236}">
              <a16:creationId xmlns:a16="http://schemas.microsoft.com/office/drawing/2014/main" id="{00000000-0008-0000-6F00-000056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599" name="Text Box 38">
          <a:extLst>
            <a:ext uri="{FF2B5EF4-FFF2-40B4-BE49-F238E27FC236}">
              <a16:creationId xmlns:a16="http://schemas.microsoft.com/office/drawing/2014/main" id="{00000000-0008-0000-6F00-000057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00" name="Text Box 39">
          <a:extLst>
            <a:ext uri="{FF2B5EF4-FFF2-40B4-BE49-F238E27FC236}">
              <a16:creationId xmlns:a16="http://schemas.microsoft.com/office/drawing/2014/main" id="{00000000-0008-0000-6F00-000058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01" name="Text Box 40">
          <a:extLst>
            <a:ext uri="{FF2B5EF4-FFF2-40B4-BE49-F238E27FC236}">
              <a16:creationId xmlns:a16="http://schemas.microsoft.com/office/drawing/2014/main" id="{00000000-0008-0000-6F00-000059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00000000-0008-0000-6F00-00005A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6F00-00005B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04" name="Text Box 3">
          <a:extLst>
            <a:ext uri="{FF2B5EF4-FFF2-40B4-BE49-F238E27FC236}">
              <a16:creationId xmlns:a16="http://schemas.microsoft.com/office/drawing/2014/main" id="{00000000-0008-0000-6F00-00005C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05" name="Text Box 4">
          <a:extLst>
            <a:ext uri="{FF2B5EF4-FFF2-40B4-BE49-F238E27FC236}">
              <a16:creationId xmlns:a16="http://schemas.microsoft.com/office/drawing/2014/main" id="{00000000-0008-0000-6F00-00005D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06" name="Text Box 5">
          <a:extLst>
            <a:ext uri="{FF2B5EF4-FFF2-40B4-BE49-F238E27FC236}">
              <a16:creationId xmlns:a16="http://schemas.microsoft.com/office/drawing/2014/main" id="{00000000-0008-0000-6F00-00005E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07" name="Text Box 6">
          <a:extLst>
            <a:ext uri="{FF2B5EF4-FFF2-40B4-BE49-F238E27FC236}">
              <a16:creationId xmlns:a16="http://schemas.microsoft.com/office/drawing/2014/main" id="{00000000-0008-0000-6F00-00005F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08" name="Text Box 7">
          <a:extLst>
            <a:ext uri="{FF2B5EF4-FFF2-40B4-BE49-F238E27FC236}">
              <a16:creationId xmlns:a16="http://schemas.microsoft.com/office/drawing/2014/main" id="{00000000-0008-0000-6F00-000060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09" name="Text Box 8">
          <a:extLst>
            <a:ext uri="{FF2B5EF4-FFF2-40B4-BE49-F238E27FC236}">
              <a16:creationId xmlns:a16="http://schemas.microsoft.com/office/drawing/2014/main" id="{00000000-0008-0000-6F00-000061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10" name="Text Box 9">
          <a:extLst>
            <a:ext uri="{FF2B5EF4-FFF2-40B4-BE49-F238E27FC236}">
              <a16:creationId xmlns:a16="http://schemas.microsoft.com/office/drawing/2014/main" id="{00000000-0008-0000-6F00-000062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11" name="Text Box 10">
          <a:extLst>
            <a:ext uri="{FF2B5EF4-FFF2-40B4-BE49-F238E27FC236}">
              <a16:creationId xmlns:a16="http://schemas.microsoft.com/office/drawing/2014/main" id="{00000000-0008-0000-6F00-000063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12" name="Text Box 11">
          <a:extLst>
            <a:ext uri="{FF2B5EF4-FFF2-40B4-BE49-F238E27FC236}">
              <a16:creationId xmlns:a16="http://schemas.microsoft.com/office/drawing/2014/main" id="{00000000-0008-0000-6F00-000064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13" name="Text Box 12">
          <a:extLst>
            <a:ext uri="{FF2B5EF4-FFF2-40B4-BE49-F238E27FC236}">
              <a16:creationId xmlns:a16="http://schemas.microsoft.com/office/drawing/2014/main" id="{00000000-0008-0000-6F00-000065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14" name="Text Box 13">
          <a:extLst>
            <a:ext uri="{FF2B5EF4-FFF2-40B4-BE49-F238E27FC236}">
              <a16:creationId xmlns:a16="http://schemas.microsoft.com/office/drawing/2014/main" id="{00000000-0008-0000-6F00-000066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15" name="Text Box 14">
          <a:extLst>
            <a:ext uri="{FF2B5EF4-FFF2-40B4-BE49-F238E27FC236}">
              <a16:creationId xmlns:a16="http://schemas.microsoft.com/office/drawing/2014/main" id="{00000000-0008-0000-6F00-000067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00000000-0008-0000-6F00-000068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17" name="Text Box 16">
          <a:extLst>
            <a:ext uri="{FF2B5EF4-FFF2-40B4-BE49-F238E27FC236}">
              <a16:creationId xmlns:a16="http://schemas.microsoft.com/office/drawing/2014/main" id="{00000000-0008-0000-6F00-000069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18" name="Text Box 17">
          <a:extLst>
            <a:ext uri="{FF2B5EF4-FFF2-40B4-BE49-F238E27FC236}">
              <a16:creationId xmlns:a16="http://schemas.microsoft.com/office/drawing/2014/main" id="{00000000-0008-0000-6F00-00006A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19" name="Text Box 18">
          <a:extLst>
            <a:ext uri="{FF2B5EF4-FFF2-40B4-BE49-F238E27FC236}">
              <a16:creationId xmlns:a16="http://schemas.microsoft.com/office/drawing/2014/main" id="{00000000-0008-0000-6F00-00006B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20" name="Text Box 19">
          <a:extLst>
            <a:ext uri="{FF2B5EF4-FFF2-40B4-BE49-F238E27FC236}">
              <a16:creationId xmlns:a16="http://schemas.microsoft.com/office/drawing/2014/main" id="{00000000-0008-0000-6F00-00006C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21" name="Text Box 20">
          <a:extLst>
            <a:ext uri="{FF2B5EF4-FFF2-40B4-BE49-F238E27FC236}">
              <a16:creationId xmlns:a16="http://schemas.microsoft.com/office/drawing/2014/main" id="{00000000-0008-0000-6F00-00006D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22" name="Text Box 21">
          <a:extLst>
            <a:ext uri="{FF2B5EF4-FFF2-40B4-BE49-F238E27FC236}">
              <a16:creationId xmlns:a16="http://schemas.microsoft.com/office/drawing/2014/main" id="{00000000-0008-0000-6F00-00006E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23" name="Text Box 22">
          <a:extLst>
            <a:ext uri="{FF2B5EF4-FFF2-40B4-BE49-F238E27FC236}">
              <a16:creationId xmlns:a16="http://schemas.microsoft.com/office/drawing/2014/main" id="{00000000-0008-0000-6F00-00006F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24" name="Text Box 23">
          <a:extLst>
            <a:ext uri="{FF2B5EF4-FFF2-40B4-BE49-F238E27FC236}">
              <a16:creationId xmlns:a16="http://schemas.microsoft.com/office/drawing/2014/main" id="{00000000-0008-0000-6F00-000070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25" name="Text Box 24">
          <a:extLst>
            <a:ext uri="{FF2B5EF4-FFF2-40B4-BE49-F238E27FC236}">
              <a16:creationId xmlns:a16="http://schemas.microsoft.com/office/drawing/2014/main" id="{00000000-0008-0000-6F00-000071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26" name="Text Box 25">
          <a:extLst>
            <a:ext uri="{FF2B5EF4-FFF2-40B4-BE49-F238E27FC236}">
              <a16:creationId xmlns:a16="http://schemas.microsoft.com/office/drawing/2014/main" id="{00000000-0008-0000-6F00-000072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27" name="Text Box 26">
          <a:extLst>
            <a:ext uri="{FF2B5EF4-FFF2-40B4-BE49-F238E27FC236}">
              <a16:creationId xmlns:a16="http://schemas.microsoft.com/office/drawing/2014/main" id="{00000000-0008-0000-6F00-000073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28" name="Text Box 27">
          <a:extLst>
            <a:ext uri="{FF2B5EF4-FFF2-40B4-BE49-F238E27FC236}">
              <a16:creationId xmlns:a16="http://schemas.microsoft.com/office/drawing/2014/main" id="{00000000-0008-0000-6F00-000074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29" name="Text Box 28">
          <a:extLst>
            <a:ext uri="{FF2B5EF4-FFF2-40B4-BE49-F238E27FC236}">
              <a16:creationId xmlns:a16="http://schemas.microsoft.com/office/drawing/2014/main" id="{00000000-0008-0000-6F00-000075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30" name="Text Box 29">
          <a:extLst>
            <a:ext uri="{FF2B5EF4-FFF2-40B4-BE49-F238E27FC236}">
              <a16:creationId xmlns:a16="http://schemas.microsoft.com/office/drawing/2014/main" id="{00000000-0008-0000-6F00-000076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31" name="Text Box 30">
          <a:extLst>
            <a:ext uri="{FF2B5EF4-FFF2-40B4-BE49-F238E27FC236}">
              <a16:creationId xmlns:a16="http://schemas.microsoft.com/office/drawing/2014/main" id="{00000000-0008-0000-6F00-000077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32" name="Text Box 31">
          <a:extLst>
            <a:ext uri="{FF2B5EF4-FFF2-40B4-BE49-F238E27FC236}">
              <a16:creationId xmlns:a16="http://schemas.microsoft.com/office/drawing/2014/main" id="{00000000-0008-0000-6F00-000078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33" name="Text Box 32">
          <a:extLst>
            <a:ext uri="{FF2B5EF4-FFF2-40B4-BE49-F238E27FC236}">
              <a16:creationId xmlns:a16="http://schemas.microsoft.com/office/drawing/2014/main" id="{00000000-0008-0000-6F00-000079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34" name="Text Box 33">
          <a:extLst>
            <a:ext uri="{FF2B5EF4-FFF2-40B4-BE49-F238E27FC236}">
              <a16:creationId xmlns:a16="http://schemas.microsoft.com/office/drawing/2014/main" id="{00000000-0008-0000-6F00-00007A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35" name="Text Box 34">
          <a:extLst>
            <a:ext uri="{FF2B5EF4-FFF2-40B4-BE49-F238E27FC236}">
              <a16:creationId xmlns:a16="http://schemas.microsoft.com/office/drawing/2014/main" id="{00000000-0008-0000-6F00-00007B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36" name="Text Box 35">
          <a:extLst>
            <a:ext uri="{FF2B5EF4-FFF2-40B4-BE49-F238E27FC236}">
              <a16:creationId xmlns:a16="http://schemas.microsoft.com/office/drawing/2014/main" id="{00000000-0008-0000-6F00-00007C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37" name="Text Box 36">
          <a:extLst>
            <a:ext uri="{FF2B5EF4-FFF2-40B4-BE49-F238E27FC236}">
              <a16:creationId xmlns:a16="http://schemas.microsoft.com/office/drawing/2014/main" id="{00000000-0008-0000-6F00-00007D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38" name="Text Box 37">
          <a:extLst>
            <a:ext uri="{FF2B5EF4-FFF2-40B4-BE49-F238E27FC236}">
              <a16:creationId xmlns:a16="http://schemas.microsoft.com/office/drawing/2014/main" id="{00000000-0008-0000-6F00-00007E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39" name="Text Box 38">
          <a:extLst>
            <a:ext uri="{FF2B5EF4-FFF2-40B4-BE49-F238E27FC236}">
              <a16:creationId xmlns:a16="http://schemas.microsoft.com/office/drawing/2014/main" id="{00000000-0008-0000-6F00-00007F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40" name="Text Box 39">
          <a:extLst>
            <a:ext uri="{FF2B5EF4-FFF2-40B4-BE49-F238E27FC236}">
              <a16:creationId xmlns:a16="http://schemas.microsoft.com/office/drawing/2014/main" id="{00000000-0008-0000-6F00-000080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41" name="Text Box 40">
          <a:extLst>
            <a:ext uri="{FF2B5EF4-FFF2-40B4-BE49-F238E27FC236}">
              <a16:creationId xmlns:a16="http://schemas.microsoft.com/office/drawing/2014/main" id="{00000000-0008-0000-6F00-000081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00000000-0008-0000-6F00-000082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6F00-000083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44" name="Text Box 3">
          <a:extLst>
            <a:ext uri="{FF2B5EF4-FFF2-40B4-BE49-F238E27FC236}">
              <a16:creationId xmlns:a16="http://schemas.microsoft.com/office/drawing/2014/main" id="{00000000-0008-0000-6F00-000084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45" name="Text Box 4">
          <a:extLst>
            <a:ext uri="{FF2B5EF4-FFF2-40B4-BE49-F238E27FC236}">
              <a16:creationId xmlns:a16="http://schemas.microsoft.com/office/drawing/2014/main" id="{00000000-0008-0000-6F00-000085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46" name="Text Box 5">
          <a:extLst>
            <a:ext uri="{FF2B5EF4-FFF2-40B4-BE49-F238E27FC236}">
              <a16:creationId xmlns:a16="http://schemas.microsoft.com/office/drawing/2014/main" id="{00000000-0008-0000-6F00-000086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47" name="Text Box 6">
          <a:extLst>
            <a:ext uri="{FF2B5EF4-FFF2-40B4-BE49-F238E27FC236}">
              <a16:creationId xmlns:a16="http://schemas.microsoft.com/office/drawing/2014/main" id="{00000000-0008-0000-6F00-000087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48" name="Text Box 7">
          <a:extLst>
            <a:ext uri="{FF2B5EF4-FFF2-40B4-BE49-F238E27FC236}">
              <a16:creationId xmlns:a16="http://schemas.microsoft.com/office/drawing/2014/main" id="{00000000-0008-0000-6F00-000088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49" name="Text Box 8">
          <a:extLst>
            <a:ext uri="{FF2B5EF4-FFF2-40B4-BE49-F238E27FC236}">
              <a16:creationId xmlns:a16="http://schemas.microsoft.com/office/drawing/2014/main" id="{00000000-0008-0000-6F00-000089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50" name="Text Box 9">
          <a:extLst>
            <a:ext uri="{FF2B5EF4-FFF2-40B4-BE49-F238E27FC236}">
              <a16:creationId xmlns:a16="http://schemas.microsoft.com/office/drawing/2014/main" id="{00000000-0008-0000-6F00-00008A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51" name="Text Box 10">
          <a:extLst>
            <a:ext uri="{FF2B5EF4-FFF2-40B4-BE49-F238E27FC236}">
              <a16:creationId xmlns:a16="http://schemas.microsoft.com/office/drawing/2014/main" id="{00000000-0008-0000-6F00-00008B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52" name="Text Box 11">
          <a:extLst>
            <a:ext uri="{FF2B5EF4-FFF2-40B4-BE49-F238E27FC236}">
              <a16:creationId xmlns:a16="http://schemas.microsoft.com/office/drawing/2014/main" id="{00000000-0008-0000-6F00-00008C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53" name="Text Box 12">
          <a:extLst>
            <a:ext uri="{FF2B5EF4-FFF2-40B4-BE49-F238E27FC236}">
              <a16:creationId xmlns:a16="http://schemas.microsoft.com/office/drawing/2014/main" id="{00000000-0008-0000-6F00-00008D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54" name="Text Box 13">
          <a:extLst>
            <a:ext uri="{FF2B5EF4-FFF2-40B4-BE49-F238E27FC236}">
              <a16:creationId xmlns:a16="http://schemas.microsoft.com/office/drawing/2014/main" id="{00000000-0008-0000-6F00-00008E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55" name="Text Box 14">
          <a:extLst>
            <a:ext uri="{FF2B5EF4-FFF2-40B4-BE49-F238E27FC236}">
              <a16:creationId xmlns:a16="http://schemas.microsoft.com/office/drawing/2014/main" id="{00000000-0008-0000-6F00-00008F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00000000-0008-0000-6F00-000090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57" name="Text Box 16">
          <a:extLst>
            <a:ext uri="{FF2B5EF4-FFF2-40B4-BE49-F238E27FC236}">
              <a16:creationId xmlns:a16="http://schemas.microsoft.com/office/drawing/2014/main" id="{00000000-0008-0000-6F00-000091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58" name="Text Box 17">
          <a:extLst>
            <a:ext uri="{FF2B5EF4-FFF2-40B4-BE49-F238E27FC236}">
              <a16:creationId xmlns:a16="http://schemas.microsoft.com/office/drawing/2014/main" id="{00000000-0008-0000-6F00-000092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59" name="Text Box 18">
          <a:extLst>
            <a:ext uri="{FF2B5EF4-FFF2-40B4-BE49-F238E27FC236}">
              <a16:creationId xmlns:a16="http://schemas.microsoft.com/office/drawing/2014/main" id="{00000000-0008-0000-6F00-000093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60" name="Text Box 19">
          <a:extLst>
            <a:ext uri="{FF2B5EF4-FFF2-40B4-BE49-F238E27FC236}">
              <a16:creationId xmlns:a16="http://schemas.microsoft.com/office/drawing/2014/main" id="{00000000-0008-0000-6F00-000094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61" name="Text Box 20">
          <a:extLst>
            <a:ext uri="{FF2B5EF4-FFF2-40B4-BE49-F238E27FC236}">
              <a16:creationId xmlns:a16="http://schemas.microsoft.com/office/drawing/2014/main" id="{00000000-0008-0000-6F00-000095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62" name="Text Box 21">
          <a:extLst>
            <a:ext uri="{FF2B5EF4-FFF2-40B4-BE49-F238E27FC236}">
              <a16:creationId xmlns:a16="http://schemas.microsoft.com/office/drawing/2014/main" id="{00000000-0008-0000-6F00-000096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63" name="Text Box 22">
          <a:extLst>
            <a:ext uri="{FF2B5EF4-FFF2-40B4-BE49-F238E27FC236}">
              <a16:creationId xmlns:a16="http://schemas.microsoft.com/office/drawing/2014/main" id="{00000000-0008-0000-6F00-000097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64" name="Text Box 23">
          <a:extLst>
            <a:ext uri="{FF2B5EF4-FFF2-40B4-BE49-F238E27FC236}">
              <a16:creationId xmlns:a16="http://schemas.microsoft.com/office/drawing/2014/main" id="{00000000-0008-0000-6F00-000098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65" name="Text Box 24">
          <a:extLst>
            <a:ext uri="{FF2B5EF4-FFF2-40B4-BE49-F238E27FC236}">
              <a16:creationId xmlns:a16="http://schemas.microsoft.com/office/drawing/2014/main" id="{00000000-0008-0000-6F00-000099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66" name="Text Box 25">
          <a:extLst>
            <a:ext uri="{FF2B5EF4-FFF2-40B4-BE49-F238E27FC236}">
              <a16:creationId xmlns:a16="http://schemas.microsoft.com/office/drawing/2014/main" id="{00000000-0008-0000-6F00-00009A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67" name="Text Box 26">
          <a:extLst>
            <a:ext uri="{FF2B5EF4-FFF2-40B4-BE49-F238E27FC236}">
              <a16:creationId xmlns:a16="http://schemas.microsoft.com/office/drawing/2014/main" id="{00000000-0008-0000-6F00-00009B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68" name="Text Box 27">
          <a:extLst>
            <a:ext uri="{FF2B5EF4-FFF2-40B4-BE49-F238E27FC236}">
              <a16:creationId xmlns:a16="http://schemas.microsoft.com/office/drawing/2014/main" id="{00000000-0008-0000-6F00-00009C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69" name="Text Box 28">
          <a:extLst>
            <a:ext uri="{FF2B5EF4-FFF2-40B4-BE49-F238E27FC236}">
              <a16:creationId xmlns:a16="http://schemas.microsoft.com/office/drawing/2014/main" id="{00000000-0008-0000-6F00-00009D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70" name="Text Box 29">
          <a:extLst>
            <a:ext uri="{FF2B5EF4-FFF2-40B4-BE49-F238E27FC236}">
              <a16:creationId xmlns:a16="http://schemas.microsoft.com/office/drawing/2014/main" id="{00000000-0008-0000-6F00-00009E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71" name="Text Box 30">
          <a:extLst>
            <a:ext uri="{FF2B5EF4-FFF2-40B4-BE49-F238E27FC236}">
              <a16:creationId xmlns:a16="http://schemas.microsoft.com/office/drawing/2014/main" id="{00000000-0008-0000-6F00-00009F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72" name="Text Box 31">
          <a:extLst>
            <a:ext uri="{FF2B5EF4-FFF2-40B4-BE49-F238E27FC236}">
              <a16:creationId xmlns:a16="http://schemas.microsoft.com/office/drawing/2014/main" id="{00000000-0008-0000-6F00-0000A0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73" name="Text Box 32">
          <a:extLst>
            <a:ext uri="{FF2B5EF4-FFF2-40B4-BE49-F238E27FC236}">
              <a16:creationId xmlns:a16="http://schemas.microsoft.com/office/drawing/2014/main" id="{00000000-0008-0000-6F00-0000A1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74" name="Text Box 33">
          <a:extLst>
            <a:ext uri="{FF2B5EF4-FFF2-40B4-BE49-F238E27FC236}">
              <a16:creationId xmlns:a16="http://schemas.microsoft.com/office/drawing/2014/main" id="{00000000-0008-0000-6F00-0000A2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75" name="Text Box 34">
          <a:extLst>
            <a:ext uri="{FF2B5EF4-FFF2-40B4-BE49-F238E27FC236}">
              <a16:creationId xmlns:a16="http://schemas.microsoft.com/office/drawing/2014/main" id="{00000000-0008-0000-6F00-0000A3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76" name="Text Box 35">
          <a:extLst>
            <a:ext uri="{FF2B5EF4-FFF2-40B4-BE49-F238E27FC236}">
              <a16:creationId xmlns:a16="http://schemas.microsoft.com/office/drawing/2014/main" id="{00000000-0008-0000-6F00-0000A4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77" name="Text Box 36">
          <a:extLst>
            <a:ext uri="{FF2B5EF4-FFF2-40B4-BE49-F238E27FC236}">
              <a16:creationId xmlns:a16="http://schemas.microsoft.com/office/drawing/2014/main" id="{00000000-0008-0000-6F00-0000A5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78" name="Text Box 37">
          <a:extLst>
            <a:ext uri="{FF2B5EF4-FFF2-40B4-BE49-F238E27FC236}">
              <a16:creationId xmlns:a16="http://schemas.microsoft.com/office/drawing/2014/main" id="{00000000-0008-0000-6F00-0000A6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79" name="Text Box 38">
          <a:extLst>
            <a:ext uri="{FF2B5EF4-FFF2-40B4-BE49-F238E27FC236}">
              <a16:creationId xmlns:a16="http://schemas.microsoft.com/office/drawing/2014/main" id="{00000000-0008-0000-6F00-0000A7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80" name="Text Box 39">
          <a:extLst>
            <a:ext uri="{FF2B5EF4-FFF2-40B4-BE49-F238E27FC236}">
              <a16:creationId xmlns:a16="http://schemas.microsoft.com/office/drawing/2014/main" id="{00000000-0008-0000-6F00-0000A8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81" name="Text Box 40">
          <a:extLst>
            <a:ext uri="{FF2B5EF4-FFF2-40B4-BE49-F238E27FC236}">
              <a16:creationId xmlns:a16="http://schemas.microsoft.com/office/drawing/2014/main" id="{00000000-0008-0000-6F00-0000A9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00000000-0008-0000-6F00-0000AA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6F00-0000AB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84" name="Text Box 3">
          <a:extLst>
            <a:ext uri="{FF2B5EF4-FFF2-40B4-BE49-F238E27FC236}">
              <a16:creationId xmlns:a16="http://schemas.microsoft.com/office/drawing/2014/main" id="{00000000-0008-0000-6F00-0000AC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85" name="Text Box 4">
          <a:extLst>
            <a:ext uri="{FF2B5EF4-FFF2-40B4-BE49-F238E27FC236}">
              <a16:creationId xmlns:a16="http://schemas.microsoft.com/office/drawing/2014/main" id="{00000000-0008-0000-6F00-0000AD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86" name="Text Box 5">
          <a:extLst>
            <a:ext uri="{FF2B5EF4-FFF2-40B4-BE49-F238E27FC236}">
              <a16:creationId xmlns:a16="http://schemas.microsoft.com/office/drawing/2014/main" id="{00000000-0008-0000-6F00-0000AE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87" name="Text Box 6">
          <a:extLst>
            <a:ext uri="{FF2B5EF4-FFF2-40B4-BE49-F238E27FC236}">
              <a16:creationId xmlns:a16="http://schemas.microsoft.com/office/drawing/2014/main" id="{00000000-0008-0000-6F00-0000AF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88" name="Text Box 7">
          <a:extLst>
            <a:ext uri="{FF2B5EF4-FFF2-40B4-BE49-F238E27FC236}">
              <a16:creationId xmlns:a16="http://schemas.microsoft.com/office/drawing/2014/main" id="{00000000-0008-0000-6F00-0000B0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89" name="Text Box 8">
          <a:extLst>
            <a:ext uri="{FF2B5EF4-FFF2-40B4-BE49-F238E27FC236}">
              <a16:creationId xmlns:a16="http://schemas.microsoft.com/office/drawing/2014/main" id="{00000000-0008-0000-6F00-0000B1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90" name="Text Box 9">
          <a:extLst>
            <a:ext uri="{FF2B5EF4-FFF2-40B4-BE49-F238E27FC236}">
              <a16:creationId xmlns:a16="http://schemas.microsoft.com/office/drawing/2014/main" id="{00000000-0008-0000-6F00-0000B2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91" name="Text Box 10">
          <a:extLst>
            <a:ext uri="{FF2B5EF4-FFF2-40B4-BE49-F238E27FC236}">
              <a16:creationId xmlns:a16="http://schemas.microsoft.com/office/drawing/2014/main" id="{00000000-0008-0000-6F00-0000B3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92" name="Text Box 11">
          <a:extLst>
            <a:ext uri="{FF2B5EF4-FFF2-40B4-BE49-F238E27FC236}">
              <a16:creationId xmlns:a16="http://schemas.microsoft.com/office/drawing/2014/main" id="{00000000-0008-0000-6F00-0000B4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93" name="Text Box 12">
          <a:extLst>
            <a:ext uri="{FF2B5EF4-FFF2-40B4-BE49-F238E27FC236}">
              <a16:creationId xmlns:a16="http://schemas.microsoft.com/office/drawing/2014/main" id="{00000000-0008-0000-6F00-0000B5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94" name="Text Box 13">
          <a:extLst>
            <a:ext uri="{FF2B5EF4-FFF2-40B4-BE49-F238E27FC236}">
              <a16:creationId xmlns:a16="http://schemas.microsoft.com/office/drawing/2014/main" id="{00000000-0008-0000-6F00-0000B6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95" name="Text Box 14">
          <a:extLst>
            <a:ext uri="{FF2B5EF4-FFF2-40B4-BE49-F238E27FC236}">
              <a16:creationId xmlns:a16="http://schemas.microsoft.com/office/drawing/2014/main" id="{00000000-0008-0000-6F00-0000B7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00000000-0008-0000-6F00-0000B8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97" name="Text Box 16">
          <a:extLst>
            <a:ext uri="{FF2B5EF4-FFF2-40B4-BE49-F238E27FC236}">
              <a16:creationId xmlns:a16="http://schemas.microsoft.com/office/drawing/2014/main" id="{00000000-0008-0000-6F00-0000B9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98" name="Text Box 17">
          <a:extLst>
            <a:ext uri="{FF2B5EF4-FFF2-40B4-BE49-F238E27FC236}">
              <a16:creationId xmlns:a16="http://schemas.microsoft.com/office/drawing/2014/main" id="{00000000-0008-0000-6F00-0000BA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699" name="Text Box 18">
          <a:extLst>
            <a:ext uri="{FF2B5EF4-FFF2-40B4-BE49-F238E27FC236}">
              <a16:creationId xmlns:a16="http://schemas.microsoft.com/office/drawing/2014/main" id="{00000000-0008-0000-6F00-0000BB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00" name="Text Box 19">
          <a:extLst>
            <a:ext uri="{FF2B5EF4-FFF2-40B4-BE49-F238E27FC236}">
              <a16:creationId xmlns:a16="http://schemas.microsoft.com/office/drawing/2014/main" id="{00000000-0008-0000-6F00-0000BC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01" name="Text Box 20">
          <a:extLst>
            <a:ext uri="{FF2B5EF4-FFF2-40B4-BE49-F238E27FC236}">
              <a16:creationId xmlns:a16="http://schemas.microsoft.com/office/drawing/2014/main" id="{00000000-0008-0000-6F00-0000BD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02" name="Text Box 21">
          <a:extLst>
            <a:ext uri="{FF2B5EF4-FFF2-40B4-BE49-F238E27FC236}">
              <a16:creationId xmlns:a16="http://schemas.microsoft.com/office/drawing/2014/main" id="{00000000-0008-0000-6F00-0000BE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03" name="Text Box 22">
          <a:extLst>
            <a:ext uri="{FF2B5EF4-FFF2-40B4-BE49-F238E27FC236}">
              <a16:creationId xmlns:a16="http://schemas.microsoft.com/office/drawing/2014/main" id="{00000000-0008-0000-6F00-0000BF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04" name="Text Box 23">
          <a:extLst>
            <a:ext uri="{FF2B5EF4-FFF2-40B4-BE49-F238E27FC236}">
              <a16:creationId xmlns:a16="http://schemas.microsoft.com/office/drawing/2014/main" id="{00000000-0008-0000-6F00-0000C0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05" name="Text Box 24">
          <a:extLst>
            <a:ext uri="{FF2B5EF4-FFF2-40B4-BE49-F238E27FC236}">
              <a16:creationId xmlns:a16="http://schemas.microsoft.com/office/drawing/2014/main" id="{00000000-0008-0000-6F00-0000C1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06" name="Text Box 25">
          <a:extLst>
            <a:ext uri="{FF2B5EF4-FFF2-40B4-BE49-F238E27FC236}">
              <a16:creationId xmlns:a16="http://schemas.microsoft.com/office/drawing/2014/main" id="{00000000-0008-0000-6F00-0000C2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07" name="Text Box 26">
          <a:extLst>
            <a:ext uri="{FF2B5EF4-FFF2-40B4-BE49-F238E27FC236}">
              <a16:creationId xmlns:a16="http://schemas.microsoft.com/office/drawing/2014/main" id="{00000000-0008-0000-6F00-0000C3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08" name="Text Box 27">
          <a:extLst>
            <a:ext uri="{FF2B5EF4-FFF2-40B4-BE49-F238E27FC236}">
              <a16:creationId xmlns:a16="http://schemas.microsoft.com/office/drawing/2014/main" id="{00000000-0008-0000-6F00-0000C4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09" name="Text Box 28">
          <a:extLst>
            <a:ext uri="{FF2B5EF4-FFF2-40B4-BE49-F238E27FC236}">
              <a16:creationId xmlns:a16="http://schemas.microsoft.com/office/drawing/2014/main" id="{00000000-0008-0000-6F00-0000C5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10" name="Text Box 29">
          <a:extLst>
            <a:ext uri="{FF2B5EF4-FFF2-40B4-BE49-F238E27FC236}">
              <a16:creationId xmlns:a16="http://schemas.microsoft.com/office/drawing/2014/main" id="{00000000-0008-0000-6F00-0000C6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11" name="Text Box 30">
          <a:extLst>
            <a:ext uri="{FF2B5EF4-FFF2-40B4-BE49-F238E27FC236}">
              <a16:creationId xmlns:a16="http://schemas.microsoft.com/office/drawing/2014/main" id="{00000000-0008-0000-6F00-0000C7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12" name="Text Box 31">
          <a:extLst>
            <a:ext uri="{FF2B5EF4-FFF2-40B4-BE49-F238E27FC236}">
              <a16:creationId xmlns:a16="http://schemas.microsoft.com/office/drawing/2014/main" id="{00000000-0008-0000-6F00-0000C8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13" name="Text Box 32">
          <a:extLst>
            <a:ext uri="{FF2B5EF4-FFF2-40B4-BE49-F238E27FC236}">
              <a16:creationId xmlns:a16="http://schemas.microsoft.com/office/drawing/2014/main" id="{00000000-0008-0000-6F00-0000C9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14" name="Text Box 33">
          <a:extLst>
            <a:ext uri="{FF2B5EF4-FFF2-40B4-BE49-F238E27FC236}">
              <a16:creationId xmlns:a16="http://schemas.microsoft.com/office/drawing/2014/main" id="{00000000-0008-0000-6F00-0000CA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15" name="Text Box 34">
          <a:extLst>
            <a:ext uri="{FF2B5EF4-FFF2-40B4-BE49-F238E27FC236}">
              <a16:creationId xmlns:a16="http://schemas.microsoft.com/office/drawing/2014/main" id="{00000000-0008-0000-6F00-0000CB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16" name="Text Box 35">
          <a:extLst>
            <a:ext uri="{FF2B5EF4-FFF2-40B4-BE49-F238E27FC236}">
              <a16:creationId xmlns:a16="http://schemas.microsoft.com/office/drawing/2014/main" id="{00000000-0008-0000-6F00-0000CC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17" name="Text Box 36">
          <a:extLst>
            <a:ext uri="{FF2B5EF4-FFF2-40B4-BE49-F238E27FC236}">
              <a16:creationId xmlns:a16="http://schemas.microsoft.com/office/drawing/2014/main" id="{00000000-0008-0000-6F00-0000CD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18" name="Text Box 37">
          <a:extLst>
            <a:ext uri="{FF2B5EF4-FFF2-40B4-BE49-F238E27FC236}">
              <a16:creationId xmlns:a16="http://schemas.microsoft.com/office/drawing/2014/main" id="{00000000-0008-0000-6F00-0000CE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19" name="Text Box 38">
          <a:extLst>
            <a:ext uri="{FF2B5EF4-FFF2-40B4-BE49-F238E27FC236}">
              <a16:creationId xmlns:a16="http://schemas.microsoft.com/office/drawing/2014/main" id="{00000000-0008-0000-6F00-0000CF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20" name="Text Box 39">
          <a:extLst>
            <a:ext uri="{FF2B5EF4-FFF2-40B4-BE49-F238E27FC236}">
              <a16:creationId xmlns:a16="http://schemas.microsoft.com/office/drawing/2014/main" id="{00000000-0008-0000-6F00-0000D0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21" name="Text Box 40">
          <a:extLst>
            <a:ext uri="{FF2B5EF4-FFF2-40B4-BE49-F238E27FC236}">
              <a16:creationId xmlns:a16="http://schemas.microsoft.com/office/drawing/2014/main" id="{00000000-0008-0000-6F00-0000D1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22" name="Text Box 1">
          <a:extLst>
            <a:ext uri="{FF2B5EF4-FFF2-40B4-BE49-F238E27FC236}">
              <a16:creationId xmlns:a16="http://schemas.microsoft.com/office/drawing/2014/main" id="{00000000-0008-0000-6F00-0000D2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6F00-0000D3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24" name="Text Box 3">
          <a:extLst>
            <a:ext uri="{FF2B5EF4-FFF2-40B4-BE49-F238E27FC236}">
              <a16:creationId xmlns:a16="http://schemas.microsoft.com/office/drawing/2014/main" id="{00000000-0008-0000-6F00-0000D4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25" name="Text Box 4">
          <a:extLst>
            <a:ext uri="{FF2B5EF4-FFF2-40B4-BE49-F238E27FC236}">
              <a16:creationId xmlns:a16="http://schemas.microsoft.com/office/drawing/2014/main" id="{00000000-0008-0000-6F00-0000D5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26" name="Text Box 5">
          <a:extLst>
            <a:ext uri="{FF2B5EF4-FFF2-40B4-BE49-F238E27FC236}">
              <a16:creationId xmlns:a16="http://schemas.microsoft.com/office/drawing/2014/main" id="{00000000-0008-0000-6F00-0000D6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27" name="Text Box 6">
          <a:extLst>
            <a:ext uri="{FF2B5EF4-FFF2-40B4-BE49-F238E27FC236}">
              <a16:creationId xmlns:a16="http://schemas.microsoft.com/office/drawing/2014/main" id="{00000000-0008-0000-6F00-0000D7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28" name="Text Box 7">
          <a:extLst>
            <a:ext uri="{FF2B5EF4-FFF2-40B4-BE49-F238E27FC236}">
              <a16:creationId xmlns:a16="http://schemas.microsoft.com/office/drawing/2014/main" id="{00000000-0008-0000-6F00-0000D8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29" name="Text Box 8">
          <a:extLst>
            <a:ext uri="{FF2B5EF4-FFF2-40B4-BE49-F238E27FC236}">
              <a16:creationId xmlns:a16="http://schemas.microsoft.com/office/drawing/2014/main" id="{00000000-0008-0000-6F00-0000D9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30" name="Text Box 9">
          <a:extLst>
            <a:ext uri="{FF2B5EF4-FFF2-40B4-BE49-F238E27FC236}">
              <a16:creationId xmlns:a16="http://schemas.microsoft.com/office/drawing/2014/main" id="{00000000-0008-0000-6F00-0000DA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31" name="Text Box 10">
          <a:extLst>
            <a:ext uri="{FF2B5EF4-FFF2-40B4-BE49-F238E27FC236}">
              <a16:creationId xmlns:a16="http://schemas.microsoft.com/office/drawing/2014/main" id="{00000000-0008-0000-6F00-0000DB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32" name="Text Box 11">
          <a:extLst>
            <a:ext uri="{FF2B5EF4-FFF2-40B4-BE49-F238E27FC236}">
              <a16:creationId xmlns:a16="http://schemas.microsoft.com/office/drawing/2014/main" id="{00000000-0008-0000-6F00-0000DC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33" name="Text Box 12">
          <a:extLst>
            <a:ext uri="{FF2B5EF4-FFF2-40B4-BE49-F238E27FC236}">
              <a16:creationId xmlns:a16="http://schemas.microsoft.com/office/drawing/2014/main" id="{00000000-0008-0000-6F00-0000DD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34" name="Text Box 13">
          <a:extLst>
            <a:ext uri="{FF2B5EF4-FFF2-40B4-BE49-F238E27FC236}">
              <a16:creationId xmlns:a16="http://schemas.microsoft.com/office/drawing/2014/main" id="{00000000-0008-0000-6F00-0000DE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35" name="Text Box 14">
          <a:extLst>
            <a:ext uri="{FF2B5EF4-FFF2-40B4-BE49-F238E27FC236}">
              <a16:creationId xmlns:a16="http://schemas.microsoft.com/office/drawing/2014/main" id="{00000000-0008-0000-6F00-0000DF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00000000-0008-0000-6F00-0000E0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37" name="Text Box 16">
          <a:extLst>
            <a:ext uri="{FF2B5EF4-FFF2-40B4-BE49-F238E27FC236}">
              <a16:creationId xmlns:a16="http://schemas.microsoft.com/office/drawing/2014/main" id="{00000000-0008-0000-6F00-0000E1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38" name="Text Box 17">
          <a:extLst>
            <a:ext uri="{FF2B5EF4-FFF2-40B4-BE49-F238E27FC236}">
              <a16:creationId xmlns:a16="http://schemas.microsoft.com/office/drawing/2014/main" id="{00000000-0008-0000-6F00-0000E2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39" name="Text Box 18">
          <a:extLst>
            <a:ext uri="{FF2B5EF4-FFF2-40B4-BE49-F238E27FC236}">
              <a16:creationId xmlns:a16="http://schemas.microsoft.com/office/drawing/2014/main" id="{00000000-0008-0000-6F00-0000E3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40" name="Text Box 19">
          <a:extLst>
            <a:ext uri="{FF2B5EF4-FFF2-40B4-BE49-F238E27FC236}">
              <a16:creationId xmlns:a16="http://schemas.microsoft.com/office/drawing/2014/main" id="{00000000-0008-0000-6F00-0000E4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41" name="Text Box 20">
          <a:extLst>
            <a:ext uri="{FF2B5EF4-FFF2-40B4-BE49-F238E27FC236}">
              <a16:creationId xmlns:a16="http://schemas.microsoft.com/office/drawing/2014/main" id="{00000000-0008-0000-6F00-0000E5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42" name="Text Box 21">
          <a:extLst>
            <a:ext uri="{FF2B5EF4-FFF2-40B4-BE49-F238E27FC236}">
              <a16:creationId xmlns:a16="http://schemas.microsoft.com/office/drawing/2014/main" id="{00000000-0008-0000-6F00-0000E6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43" name="Text Box 22">
          <a:extLst>
            <a:ext uri="{FF2B5EF4-FFF2-40B4-BE49-F238E27FC236}">
              <a16:creationId xmlns:a16="http://schemas.microsoft.com/office/drawing/2014/main" id="{00000000-0008-0000-6F00-0000E7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44" name="Text Box 23">
          <a:extLst>
            <a:ext uri="{FF2B5EF4-FFF2-40B4-BE49-F238E27FC236}">
              <a16:creationId xmlns:a16="http://schemas.microsoft.com/office/drawing/2014/main" id="{00000000-0008-0000-6F00-0000E8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45" name="Text Box 24">
          <a:extLst>
            <a:ext uri="{FF2B5EF4-FFF2-40B4-BE49-F238E27FC236}">
              <a16:creationId xmlns:a16="http://schemas.microsoft.com/office/drawing/2014/main" id="{00000000-0008-0000-6F00-0000E9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46" name="Text Box 25">
          <a:extLst>
            <a:ext uri="{FF2B5EF4-FFF2-40B4-BE49-F238E27FC236}">
              <a16:creationId xmlns:a16="http://schemas.microsoft.com/office/drawing/2014/main" id="{00000000-0008-0000-6F00-0000EA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47" name="Text Box 26">
          <a:extLst>
            <a:ext uri="{FF2B5EF4-FFF2-40B4-BE49-F238E27FC236}">
              <a16:creationId xmlns:a16="http://schemas.microsoft.com/office/drawing/2014/main" id="{00000000-0008-0000-6F00-0000EB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48" name="Text Box 27">
          <a:extLst>
            <a:ext uri="{FF2B5EF4-FFF2-40B4-BE49-F238E27FC236}">
              <a16:creationId xmlns:a16="http://schemas.microsoft.com/office/drawing/2014/main" id="{00000000-0008-0000-6F00-0000EC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49" name="Text Box 28">
          <a:extLst>
            <a:ext uri="{FF2B5EF4-FFF2-40B4-BE49-F238E27FC236}">
              <a16:creationId xmlns:a16="http://schemas.microsoft.com/office/drawing/2014/main" id="{00000000-0008-0000-6F00-0000ED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50" name="Text Box 29">
          <a:extLst>
            <a:ext uri="{FF2B5EF4-FFF2-40B4-BE49-F238E27FC236}">
              <a16:creationId xmlns:a16="http://schemas.microsoft.com/office/drawing/2014/main" id="{00000000-0008-0000-6F00-0000EE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51" name="Text Box 30">
          <a:extLst>
            <a:ext uri="{FF2B5EF4-FFF2-40B4-BE49-F238E27FC236}">
              <a16:creationId xmlns:a16="http://schemas.microsoft.com/office/drawing/2014/main" id="{00000000-0008-0000-6F00-0000EF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52" name="Text Box 31">
          <a:extLst>
            <a:ext uri="{FF2B5EF4-FFF2-40B4-BE49-F238E27FC236}">
              <a16:creationId xmlns:a16="http://schemas.microsoft.com/office/drawing/2014/main" id="{00000000-0008-0000-6F00-0000F0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53" name="Text Box 32">
          <a:extLst>
            <a:ext uri="{FF2B5EF4-FFF2-40B4-BE49-F238E27FC236}">
              <a16:creationId xmlns:a16="http://schemas.microsoft.com/office/drawing/2014/main" id="{00000000-0008-0000-6F00-0000F1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54" name="Text Box 33">
          <a:extLst>
            <a:ext uri="{FF2B5EF4-FFF2-40B4-BE49-F238E27FC236}">
              <a16:creationId xmlns:a16="http://schemas.microsoft.com/office/drawing/2014/main" id="{00000000-0008-0000-6F00-0000F2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55" name="Text Box 34">
          <a:extLst>
            <a:ext uri="{FF2B5EF4-FFF2-40B4-BE49-F238E27FC236}">
              <a16:creationId xmlns:a16="http://schemas.microsoft.com/office/drawing/2014/main" id="{00000000-0008-0000-6F00-0000F3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56" name="Text Box 35">
          <a:extLst>
            <a:ext uri="{FF2B5EF4-FFF2-40B4-BE49-F238E27FC236}">
              <a16:creationId xmlns:a16="http://schemas.microsoft.com/office/drawing/2014/main" id="{00000000-0008-0000-6F00-0000F4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57" name="Text Box 36">
          <a:extLst>
            <a:ext uri="{FF2B5EF4-FFF2-40B4-BE49-F238E27FC236}">
              <a16:creationId xmlns:a16="http://schemas.microsoft.com/office/drawing/2014/main" id="{00000000-0008-0000-6F00-0000F5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58" name="Text Box 37">
          <a:extLst>
            <a:ext uri="{FF2B5EF4-FFF2-40B4-BE49-F238E27FC236}">
              <a16:creationId xmlns:a16="http://schemas.microsoft.com/office/drawing/2014/main" id="{00000000-0008-0000-6F00-0000F6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59" name="Text Box 38">
          <a:extLst>
            <a:ext uri="{FF2B5EF4-FFF2-40B4-BE49-F238E27FC236}">
              <a16:creationId xmlns:a16="http://schemas.microsoft.com/office/drawing/2014/main" id="{00000000-0008-0000-6F00-0000F7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60" name="Text Box 39">
          <a:extLst>
            <a:ext uri="{FF2B5EF4-FFF2-40B4-BE49-F238E27FC236}">
              <a16:creationId xmlns:a16="http://schemas.microsoft.com/office/drawing/2014/main" id="{00000000-0008-0000-6F00-0000F8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61" name="Text Box 40">
          <a:extLst>
            <a:ext uri="{FF2B5EF4-FFF2-40B4-BE49-F238E27FC236}">
              <a16:creationId xmlns:a16="http://schemas.microsoft.com/office/drawing/2014/main" id="{00000000-0008-0000-6F00-0000F9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62" name="Text Box 1">
          <a:extLst>
            <a:ext uri="{FF2B5EF4-FFF2-40B4-BE49-F238E27FC236}">
              <a16:creationId xmlns:a16="http://schemas.microsoft.com/office/drawing/2014/main" id="{00000000-0008-0000-6F00-0000FA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6F00-0000FB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64" name="Text Box 3">
          <a:extLst>
            <a:ext uri="{FF2B5EF4-FFF2-40B4-BE49-F238E27FC236}">
              <a16:creationId xmlns:a16="http://schemas.microsoft.com/office/drawing/2014/main" id="{00000000-0008-0000-6F00-0000FC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65" name="Text Box 4">
          <a:extLst>
            <a:ext uri="{FF2B5EF4-FFF2-40B4-BE49-F238E27FC236}">
              <a16:creationId xmlns:a16="http://schemas.microsoft.com/office/drawing/2014/main" id="{00000000-0008-0000-6F00-0000FD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66" name="Text Box 5">
          <a:extLst>
            <a:ext uri="{FF2B5EF4-FFF2-40B4-BE49-F238E27FC236}">
              <a16:creationId xmlns:a16="http://schemas.microsoft.com/office/drawing/2014/main" id="{00000000-0008-0000-6F00-0000FE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67" name="Text Box 6">
          <a:extLst>
            <a:ext uri="{FF2B5EF4-FFF2-40B4-BE49-F238E27FC236}">
              <a16:creationId xmlns:a16="http://schemas.microsoft.com/office/drawing/2014/main" id="{00000000-0008-0000-6F00-0000FF02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68" name="Text Box 7">
          <a:extLst>
            <a:ext uri="{FF2B5EF4-FFF2-40B4-BE49-F238E27FC236}">
              <a16:creationId xmlns:a16="http://schemas.microsoft.com/office/drawing/2014/main" id="{00000000-0008-0000-6F00-000000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69" name="Text Box 8">
          <a:extLst>
            <a:ext uri="{FF2B5EF4-FFF2-40B4-BE49-F238E27FC236}">
              <a16:creationId xmlns:a16="http://schemas.microsoft.com/office/drawing/2014/main" id="{00000000-0008-0000-6F00-000001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70" name="Text Box 9">
          <a:extLst>
            <a:ext uri="{FF2B5EF4-FFF2-40B4-BE49-F238E27FC236}">
              <a16:creationId xmlns:a16="http://schemas.microsoft.com/office/drawing/2014/main" id="{00000000-0008-0000-6F00-000002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71" name="Text Box 10">
          <a:extLst>
            <a:ext uri="{FF2B5EF4-FFF2-40B4-BE49-F238E27FC236}">
              <a16:creationId xmlns:a16="http://schemas.microsoft.com/office/drawing/2014/main" id="{00000000-0008-0000-6F00-000003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72" name="Text Box 11">
          <a:extLst>
            <a:ext uri="{FF2B5EF4-FFF2-40B4-BE49-F238E27FC236}">
              <a16:creationId xmlns:a16="http://schemas.microsoft.com/office/drawing/2014/main" id="{00000000-0008-0000-6F00-000004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73" name="Text Box 12">
          <a:extLst>
            <a:ext uri="{FF2B5EF4-FFF2-40B4-BE49-F238E27FC236}">
              <a16:creationId xmlns:a16="http://schemas.microsoft.com/office/drawing/2014/main" id="{00000000-0008-0000-6F00-000005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74" name="Text Box 13">
          <a:extLst>
            <a:ext uri="{FF2B5EF4-FFF2-40B4-BE49-F238E27FC236}">
              <a16:creationId xmlns:a16="http://schemas.microsoft.com/office/drawing/2014/main" id="{00000000-0008-0000-6F00-000006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75" name="Text Box 14">
          <a:extLst>
            <a:ext uri="{FF2B5EF4-FFF2-40B4-BE49-F238E27FC236}">
              <a16:creationId xmlns:a16="http://schemas.microsoft.com/office/drawing/2014/main" id="{00000000-0008-0000-6F00-000007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00000000-0008-0000-6F00-000008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77" name="Text Box 16">
          <a:extLst>
            <a:ext uri="{FF2B5EF4-FFF2-40B4-BE49-F238E27FC236}">
              <a16:creationId xmlns:a16="http://schemas.microsoft.com/office/drawing/2014/main" id="{00000000-0008-0000-6F00-000009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78" name="Text Box 17">
          <a:extLst>
            <a:ext uri="{FF2B5EF4-FFF2-40B4-BE49-F238E27FC236}">
              <a16:creationId xmlns:a16="http://schemas.microsoft.com/office/drawing/2014/main" id="{00000000-0008-0000-6F00-00000A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79" name="Text Box 18">
          <a:extLst>
            <a:ext uri="{FF2B5EF4-FFF2-40B4-BE49-F238E27FC236}">
              <a16:creationId xmlns:a16="http://schemas.microsoft.com/office/drawing/2014/main" id="{00000000-0008-0000-6F00-00000B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80" name="Text Box 19">
          <a:extLst>
            <a:ext uri="{FF2B5EF4-FFF2-40B4-BE49-F238E27FC236}">
              <a16:creationId xmlns:a16="http://schemas.microsoft.com/office/drawing/2014/main" id="{00000000-0008-0000-6F00-00000C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81" name="Text Box 20">
          <a:extLst>
            <a:ext uri="{FF2B5EF4-FFF2-40B4-BE49-F238E27FC236}">
              <a16:creationId xmlns:a16="http://schemas.microsoft.com/office/drawing/2014/main" id="{00000000-0008-0000-6F00-00000D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82" name="Text Box 21">
          <a:extLst>
            <a:ext uri="{FF2B5EF4-FFF2-40B4-BE49-F238E27FC236}">
              <a16:creationId xmlns:a16="http://schemas.microsoft.com/office/drawing/2014/main" id="{00000000-0008-0000-6F00-00000E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83" name="Text Box 22">
          <a:extLst>
            <a:ext uri="{FF2B5EF4-FFF2-40B4-BE49-F238E27FC236}">
              <a16:creationId xmlns:a16="http://schemas.microsoft.com/office/drawing/2014/main" id="{00000000-0008-0000-6F00-00000F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84" name="Text Box 23">
          <a:extLst>
            <a:ext uri="{FF2B5EF4-FFF2-40B4-BE49-F238E27FC236}">
              <a16:creationId xmlns:a16="http://schemas.microsoft.com/office/drawing/2014/main" id="{00000000-0008-0000-6F00-000010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85" name="Text Box 24">
          <a:extLst>
            <a:ext uri="{FF2B5EF4-FFF2-40B4-BE49-F238E27FC236}">
              <a16:creationId xmlns:a16="http://schemas.microsoft.com/office/drawing/2014/main" id="{00000000-0008-0000-6F00-000011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86" name="Text Box 25">
          <a:extLst>
            <a:ext uri="{FF2B5EF4-FFF2-40B4-BE49-F238E27FC236}">
              <a16:creationId xmlns:a16="http://schemas.microsoft.com/office/drawing/2014/main" id="{00000000-0008-0000-6F00-000012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87" name="Text Box 26">
          <a:extLst>
            <a:ext uri="{FF2B5EF4-FFF2-40B4-BE49-F238E27FC236}">
              <a16:creationId xmlns:a16="http://schemas.microsoft.com/office/drawing/2014/main" id="{00000000-0008-0000-6F00-000013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88" name="Text Box 27">
          <a:extLst>
            <a:ext uri="{FF2B5EF4-FFF2-40B4-BE49-F238E27FC236}">
              <a16:creationId xmlns:a16="http://schemas.microsoft.com/office/drawing/2014/main" id="{00000000-0008-0000-6F00-000014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89" name="Text Box 28">
          <a:extLst>
            <a:ext uri="{FF2B5EF4-FFF2-40B4-BE49-F238E27FC236}">
              <a16:creationId xmlns:a16="http://schemas.microsoft.com/office/drawing/2014/main" id="{00000000-0008-0000-6F00-000015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90" name="Text Box 29">
          <a:extLst>
            <a:ext uri="{FF2B5EF4-FFF2-40B4-BE49-F238E27FC236}">
              <a16:creationId xmlns:a16="http://schemas.microsoft.com/office/drawing/2014/main" id="{00000000-0008-0000-6F00-000016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91" name="Text Box 30">
          <a:extLst>
            <a:ext uri="{FF2B5EF4-FFF2-40B4-BE49-F238E27FC236}">
              <a16:creationId xmlns:a16="http://schemas.microsoft.com/office/drawing/2014/main" id="{00000000-0008-0000-6F00-000017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92" name="Text Box 31">
          <a:extLst>
            <a:ext uri="{FF2B5EF4-FFF2-40B4-BE49-F238E27FC236}">
              <a16:creationId xmlns:a16="http://schemas.microsoft.com/office/drawing/2014/main" id="{00000000-0008-0000-6F00-000018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93" name="Text Box 32">
          <a:extLst>
            <a:ext uri="{FF2B5EF4-FFF2-40B4-BE49-F238E27FC236}">
              <a16:creationId xmlns:a16="http://schemas.microsoft.com/office/drawing/2014/main" id="{00000000-0008-0000-6F00-000019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94" name="Text Box 33">
          <a:extLst>
            <a:ext uri="{FF2B5EF4-FFF2-40B4-BE49-F238E27FC236}">
              <a16:creationId xmlns:a16="http://schemas.microsoft.com/office/drawing/2014/main" id="{00000000-0008-0000-6F00-00001A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95" name="Text Box 34">
          <a:extLst>
            <a:ext uri="{FF2B5EF4-FFF2-40B4-BE49-F238E27FC236}">
              <a16:creationId xmlns:a16="http://schemas.microsoft.com/office/drawing/2014/main" id="{00000000-0008-0000-6F00-00001B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96" name="Text Box 35">
          <a:extLst>
            <a:ext uri="{FF2B5EF4-FFF2-40B4-BE49-F238E27FC236}">
              <a16:creationId xmlns:a16="http://schemas.microsoft.com/office/drawing/2014/main" id="{00000000-0008-0000-6F00-00001C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97" name="Text Box 36">
          <a:extLst>
            <a:ext uri="{FF2B5EF4-FFF2-40B4-BE49-F238E27FC236}">
              <a16:creationId xmlns:a16="http://schemas.microsoft.com/office/drawing/2014/main" id="{00000000-0008-0000-6F00-00001D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98" name="Text Box 37">
          <a:extLst>
            <a:ext uri="{FF2B5EF4-FFF2-40B4-BE49-F238E27FC236}">
              <a16:creationId xmlns:a16="http://schemas.microsoft.com/office/drawing/2014/main" id="{00000000-0008-0000-6F00-00001E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799" name="Text Box 38">
          <a:extLst>
            <a:ext uri="{FF2B5EF4-FFF2-40B4-BE49-F238E27FC236}">
              <a16:creationId xmlns:a16="http://schemas.microsoft.com/office/drawing/2014/main" id="{00000000-0008-0000-6F00-00001F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00" name="Text Box 39">
          <a:extLst>
            <a:ext uri="{FF2B5EF4-FFF2-40B4-BE49-F238E27FC236}">
              <a16:creationId xmlns:a16="http://schemas.microsoft.com/office/drawing/2014/main" id="{00000000-0008-0000-6F00-000020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01" name="Text Box 40">
          <a:extLst>
            <a:ext uri="{FF2B5EF4-FFF2-40B4-BE49-F238E27FC236}">
              <a16:creationId xmlns:a16="http://schemas.microsoft.com/office/drawing/2014/main" id="{00000000-0008-0000-6F00-000021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02" name="Text Box 1">
          <a:extLst>
            <a:ext uri="{FF2B5EF4-FFF2-40B4-BE49-F238E27FC236}">
              <a16:creationId xmlns:a16="http://schemas.microsoft.com/office/drawing/2014/main" id="{00000000-0008-0000-6F00-000022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6F00-000023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04" name="Text Box 3">
          <a:extLst>
            <a:ext uri="{FF2B5EF4-FFF2-40B4-BE49-F238E27FC236}">
              <a16:creationId xmlns:a16="http://schemas.microsoft.com/office/drawing/2014/main" id="{00000000-0008-0000-6F00-000024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05" name="Text Box 4">
          <a:extLst>
            <a:ext uri="{FF2B5EF4-FFF2-40B4-BE49-F238E27FC236}">
              <a16:creationId xmlns:a16="http://schemas.microsoft.com/office/drawing/2014/main" id="{00000000-0008-0000-6F00-000025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06" name="Text Box 5">
          <a:extLst>
            <a:ext uri="{FF2B5EF4-FFF2-40B4-BE49-F238E27FC236}">
              <a16:creationId xmlns:a16="http://schemas.microsoft.com/office/drawing/2014/main" id="{00000000-0008-0000-6F00-000026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07" name="Text Box 6">
          <a:extLst>
            <a:ext uri="{FF2B5EF4-FFF2-40B4-BE49-F238E27FC236}">
              <a16:creationId xmlns:a16="http://schemas.microsoft.com/office/drawing/2014/main" id="{00000000-0008-0000-6F00-000027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08" name="Text Box 7">
          <a:extLst>
            <a:ext uri="{FF2B5EF4-FFF2-40B4-BE49-F238E27FC236}">
              <a16:creationId xmlns:a16="http://schemas.microsoft.com/office/drawing/2014/main" id="{00000000-0008-0000-6F00-000028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09" name="Text Box 8">
          <a:extLst>
            <a:ext uri="{FF2B5EF4-FFF2-40B4-BE49-F238E27FC236}">
              <a16:creationId xmlns:a16="http://schemas.microsoft.com/office/drawing/2014/main" id="{00000000-0008-0000-6F00-000029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10" name="Text Box 9">
          <a:extLst>
            <a:ext uri="{FF2B5EF4-FFF2-40B4-BE49-F238E27FC236}">
              <a16:creationId xmlns:a16="http://schemas.microsoft.com/office/drawing/2014/main" id="{00000000-0008-0000-6F00-00002A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11" name="Text Box 10">
          <a:extLst>
            <a:ext uri="{FF2B5EF4-FFF2-40B4-BE49-F238E27FC236}">
              <a16:creationId xmlns:a16="http://schemas.microsoft.com/office/drawing/2014/main" id="{00000000-0008-0000-6F00-00002B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12" name="Text Box 11">
          <a:extLst>
            <a:ext uri="{FF2B5EF4-FFF2-40B4-BE49-F238E27FC236}">
              <a16:creationId xmlns:a16="http://schemas.microsoft.com/office/drawing/2014/main" id="{00000000-0008-0000-6F00-00002C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13" name="Text Box 12">
          <a:extLst>
            <a:ext uri="{FF2B5EF4-FFF2-40B4-BE49-F238E27FC236}">
              <a16:creationId xmlns:a16="http://schemas.microsoft.com/office/drawing/2014/main" id="{00000000-0008-0000-6F00-00002D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14" name="Text Box 13">
          <a:extLst>
            <a:ext uri="{FF2B5EF4-FFF2-40B4-BE49-F238E27FC236}">
              <a16:creationId xmlns:a16="http://schemas.microsoft.com/office/drawing/2014/main" id="{00000000-0008-0000-6F00-00002E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15" name="Text Box 14">
          <a:extLst>
            <a:ext uri="{FF2B5EF4-FFF2-40B4-BE49-F238E27FC236}">
              <a16:creationId xmlns:a16="http://schemas.microsoft.com/office/drawing/2014/main" id="{00000000-0008-0000-6F00-00002F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00000000-0008-0000-6F00-000030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17" name="Text Box 16">
          <a:extLst>
            <a:ext uri="{FF2B5EF4-FFF2-40B4-BE49-F238E27FC236}">
              <a16:creationId xmlns:a16="http://schemas.microsoft.com/office/drawing/2014/main" id="{00000000-0008-0000-6F00-000031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18" name="Text Box 17">
          <a:extLst>
            <a:ext uri="{FF2B5EF4-FFF2-40B4-BE49-F238E27FC236}">
              <a16:creationId xmlns:a16="http://schemas.microsoft.com/office/drawing/2014/main" id="{00000000-0008-0000-6F00-000032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19" name="Text Box 18">
          <a:extLst>
            <a:ext uri="{FF2B5EF4-FFF2-40B4-BE49-F238E27FC236}">
              <a16:creationId xmlns:a16="http://schemas.microsoft.com/office/drawing/2014/main" id="{00000000-0008-0000-6F00-000033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20" name="Text Box 19">
          <a:extLst>
            <a:ext uri="{FF2B5EF4-FFF2-40B4-BE49-F238E27FC236}">
              <a16:creationId xmlns:a16="http://schemas.microsoft.com/office/drawing/2014/main" id="{00000000-0008-0000-6F00-000034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21" name="Text Box 20">
          <a:extLst>
            <a:ext uri="{FF2B5EF4-FFF2-40B4-BE49-F238E27FC236}">
              <a16:creationId xmlns:a16="http://schemas.microsoft.com/office/drawing/2014/main" id="{00000000-0008-0000-6F00-000035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22" name="Text Box 21">
          <a:extLst>
            <a:ext uri="{FF2B5EF4-FFF2-40B4-BE49-F238E27FC236}">
              <a16:creationId xmlns:a16="http://schemas.microsoft.com/office/drawing/2014/main" id="{00000000-0008-0000-6F00-000036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23" name="Text Box 22">
          <a:extLst>
            <a:ext uri="{FF2B5EF4-FFF2-40B4-BE49-F238E27FC236}">
              <a16:creationId xmlns:a16="http://schemas.microsoft.com/office/drawing/2014/main" id="{00000000-0008-0000-6F00-000037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24" name="Text Box 23">
          <a:extLst>
            <a:ext uri="{FF2B5EF4-FFF2-40B4-BE49-F238E27FC236}">
              <a16:creationId xmlns:a16="http://schemas.microsoft.com/office/drawing/2014/main" id="{00000000-0008-0000-6F00-000038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25" name="Text Box 24">
          <a:extLst>
            <a:ext uri="{FF2B5EF4-FFF2-40B4-BE49-F238E27FC236}">
              <a16:creationId xmlns:a16="http://schemas.microsoft.com/office/drawing/2014/main" id="{00000000-0008-0000-6F00-000039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26" name="Text Box 25">
          <a:extLst>
            <a:ext uri="{FF2B5EF4-FFF2-40B4-BE49-F238E27FC236}">
              <a16:creationId xmlns:a16="http://schemas.microsoft.com/office/drawing/2014/main" id="{00000000-0008-0000-6F00-00003A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27" name="Text Box 26">
          <a:extLst>
            <a:ext uri="{FF2B5EF4-FFF2-40B4-BE49-F238E27FC236}">
              <a16:creationId xmlns:a16="http://schemas.microsoft.com/office/drawing/2014/main" id="{00000000-0008-0000-6F00-00003B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28" name="Text Box 27">
          <a:extLst>
            <a:ext uri="{FF2B5EF4-FFF2-40B4-BE49-F238E27FC236}">
              <a16:creationId xmlns:a16="http://schemas.microsoft.com/office/drawing/2014/main" id="{00000000-0008-0000-6F00-00003C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29" name="Text Box 28">
          <a:extLst>
            <a:ext uri="{FF2B5EF4-FFF2-40B4-BE49-F238E27FC236}">
              <a16:creationId xmlns:a16="http://schemas.microsoft.com/office/drawing/2014/main" id="{00000000-0008-0000-6F00-00003D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30" name="Text Box 29">
          <a:extLst>
            <a:ext uri="{FF2B5EF4-FFF2-40B4-BE49-F238E27FC236}">
              <a16:creationId xmlns:a16="http://schemas.microsoft.com/office/drawing/2014/main" id="{00000000-0008-0000-6F00-00003E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31" name="Text Box 30">
          <a:extLst>
            <a:ext uri="{FF2B5EF4-FFF2-40B4-BE49-F238E27FC236}">
              <a16:creationId xmlns:a16="http://schemas.microsoft.com/office/drawing/2014/main" id="{00000000-0008-0000-6F00-00003F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32" name="Text Box 31">
          <a:extLst>
            <a:ext uri="{FF2B5EF4-FFF2-40B4-BE49-F238E27FC236}">
              <a16:creationId xmlns:a16="http://schemas.microsoft.com/office/drawing/2014/main" id="{00000000-0008-0000-6F00-000040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33" name="Text Box 32">
          <a:extLst>
            <a:ext uri="{FF2B5EF4-FFF2-40B4-BE49-F238E27FC236}">
              <a16:creationId xmlns:a16="http://schemas.microsoft.com/office/drawing/2014/main" id="{00000000-0008-0000-6F00-000041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34" name="Text Box 33">
          <a:extLst>
            <a:ext uri="{FF2B5EF4-FFF2-40B4-BE49-F238E27FC236}">
              <a16:creationId xmlns:a16="http://schemas.microsoft.com/office/drawing/2014/main" id="{00000000-0008-0000-6F00-000042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35" name="Text Box 34">
          <a:extLst>
            <a:ext uri="{FF2B5EF4-FFF2-40B4-BE49-F238E27FC236}">
              <a16:creationId xmlns:a16="http://schemas.microsoft.com/office/drawing/2014/main" id="{00000000-0008-0000-6F00-000043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36" name="Text Box 35">
          <a:extLst>
            <a:ext uri="{FF2B5EF4-FFF2-40B4-BE49-F238E27FC236}">
              <a16:creationId xmlns:a16="http://schemas.microsoft.com/office/drawing/2014/main" id="{00000000-0008-0000-6F00-000044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37" name="Text Box 36">
          <a:extLst>
            <a:ext uri="{FF2B5EF4-FFF2-40B4-BE49-F238E27FC236}">
              <a16:creationId xmlns:a16="http://schemas.microsoft.com/office/drawing/2014/main" id="{00000000-0008-0000-6F00-000045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38" name="Text Box 37">
          <a:extLst>
            <a:ext uri="{FF2B5EF4-FFF2-40B4-BE49-F238E27FC236}">
              <a16:creationId xmlns:a16="http://schemas.microsoft.com/office/drawing/2014/main" id="{00000000-0008-0000-6F00-000046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39" name="Text Box 38">
          <a:extLst>
            <a:ext uri="{FF2B5EF4-FFF2-40B4-BE49-F238E27FC236}">
              <a16:creationId xmlns:a16="http://schemas.microsoft.com/office/drawing/2014/main" id="{00000000-0008-0000-6F00-000047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40" name="Text Box 39">
          <a:extLst>
            <a:ext uri="{FF2B5EF4-FFF2-40B4-BE49-F238E27FC236}">
              <a16:creationId xmlns:a16="http://schemas.microsoft.com/office/drawing/2014/main" id="{00000000-0008-0000-6F00-000048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41" name="Text Box 40">
          <a:extLst>
            <a:ext uri="{FF2B5EF4-FFF2-40B4-BE49-F238E27FC236}">
              <a16:creationId xmlns:a16="http://schemas.microsoft.com/office/drawing/2014/main" id="{00000000-0008-0000-6F00-000049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42" name="Text Box 1">
          <a:extLst>
            <a:ext uri="{FF2B5EF4-FFF2-40B4-BE49-F238E27FC236}">
              <a16:creationId xmlns:a16="http://schemas.microsoft.com/office/drawing/2014/main" id="{00000000-0008-0000-6F00-00004A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6F00-00004B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44" name="Text Box 3">
          <a:extLst>
            <a:ext uri="{FF2B5EF4-FFF2-40B4-BE49-F238E27FC236}">
              <a16:creationId xmlns:a16="http://schemas.microsoft.com/office/drawing/2014/main" id="{00000000-0008-0000-6F00-00004C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45" name="Text Box 4">
          <a:extLst>
            <a:ext uri="{FF2B5EF4-FFF2-40B4-BE49-F238E27FC236}">
              <a16:creationId xmlns:a16="http://schemas.microsoft.com/office/drawing/2014/main" id="{00000000-0008-0000-6F00-00004D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46" name="Text Box 5">
          <a:extLst>
            <a:ext uri="{FF2B5EF4-FFF2-40B4-BE49-F238E27FC236}">
              <a16:creationId xmlns:a16="http://schemas.microsoft.com/office/drawing/2014/main" id="{00000000-0008-0000-6F00-00004E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47" name="Text Box 6">
          <a:extLst>
            <a:ext uri="{FF2B5EF4-FFF2-40B4-BE49-F238E27FC236}">
              <a16:creationId xmlns:a16="http://schemas.microsoft.com/office/drawing/2014/main" id="{00000000-0008-0000-6F00-00004F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48" name="Text Box 7">
          <a:extLst>
            <a:ext uri="{FF2B5EF4-FFF2-40B4-BE49-F238E27FC236}">
              <a16:creationId xmlns:a16="http://schemas.microsoft.com/office/drawing/2014/main" id="{00000000-0008-0000-6F00-000050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49" name="Text Box 8">
          <a:extLst>
            <a:ext uri="{FF2B5EF4-FFF2-40B4-BE49-F238E27FC236}">
              <a16:creationId xmlns:a16="http://schemas.microsoft.com/office/drawing/2014/main" id="{00000000-0008-0000-6F00-000051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50" name="Text Box 9">
          <a:extLst>
            <a:ext uri="{FF2B5EF4-FFF2-40B4-BE49-F238E27FC236}">
              <a16:creationId xmlns:a16="http://schemas.microsoft.com/office/drawing/2014/main" id="{00000000-0008-0000-6F00-000052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51" name="Text Box 10">
          <a:extLst>
            <a:ext uri="{FF2B5EF4-FFF2-40B4-BE49-F238E27FC236}">
              <a16:creationId xmlns:a16="http://schemas.microsoft.com/office/drawing/2014/main" id="{00000000-0008-0000-6F00-000053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52" name="Text Box 11">
          <a:extLst>
            <a:ext uri="{FF2B5EF4-FFF2-40B4-BE49-F238E27FC236}">
              <a16:creationId xmlns:a16="http://schemas.microsoft.com/office/drawing/2014/main" id="{00000000-0008-0000-6F00-000054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53" name="Text Box 12">
          <a:extLst>
            <a:ext uri="{FF2B5EF4-FFF2-40B4-BE49-F238E27FC236}">
              <a16:creationId xmlns:a16="http://schemas.microsoft.com/office/drawing/2014/main" id="{00000000-0008-0000-6F00-000055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54" name="Text Box 13">
          <a:extLst>
            <a:ext uri="{FF2B5EF4-FFF2-40B4-BE49-F238E27FC236}">
              <a16:creationId xmlns:a16="http://schemas.microsoft.com/office/drawing/2014/main" id="{00000000-0008-0000-6F00-000056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55" name="Text Box 14">
          <a:extLst>
            <a:ext uri="{FF2B5EF4-FFF2-40B4-BE49-F238E27FC236}">
              <a16:creationId xmlns:a16="http://schemas.microsoft.com/office/drawing/2014/main" id="{00000000-0008-0000-6F00-000057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00000000-0008-0000-6F00-000058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57" name="Text Box 16">
          <a:extLst>
            <a:ext uri="{FF2B5EF4-FFF2-40B4-BE49-F238E27FC236}">
              <a16:creationId xmlns:a16="http://schemas.microsoft.com/office/drawing/2014/main" id="{00000000-0008-0000-6F00-000059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58" name="Text Box 17">
          <a:extLst>
            <a:ext uri="{FF2B5EF4-FFF2-40B4-BE49-F238E27FC236}">
              <a16:creationId xmlns:a16="http://schemas.microsoft.com/office/drawing/2014/main" id="{00000000-0008-0000-6F00-00005A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59" name="Text Box 18">
          <a:extLst>
            <a:ext uri="{FF2B5EF4-FFF2-40B4-BE49-F238E27FC236}">
              <a16:creationId xmlns:a16="http://schemas.microsoft.com/office/drawing/2014/main" id="{00000000-0008-0000-6F00-00005B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60" name="Text Box 19">
          <a:extLst>
            <a:ext uri="{FF2B5EF4-FFF2-40B4-BE49-F238E27FC236}">
              <a16:creationId xmlns:a16="http://schemas.microsoft.com/office/drawing/2014/main" id="{00000000-0008-0000-6F00-00005C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61" name="Text Box 20">
          <a:extLst>
            <a:ext uri="{FF2B5EF4-FFF2-40B4-BE49-F238E27FC236}">
              <a16:creationId xmlns:a16="http://schemas.microsoft.com/office/drawing/2014/main" id="{00000000-0008-0000-6F00-00005D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62" name="Text Box 21">
          <a:extLst>
            <a:ext uri="{FF2B5EF4-FFF2-40B4-BE49-F238E27FC236}">
              <a16:creationId xmlns:a16="http://schemas.microsoft.com/office/drawing/2014/main" id="{00000000-0008-0000-6F00-00005E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63" name="Text Box 22">
          <a:extLst>
            <a:ext uri="{FF2B5EF4-FFF2-40B4-BE49-F238E27FC236}">
              <a16:creationId xmlns:a16="http://schemas.microsoft.com/office/drawing/2014/main" id="{00000000-0008-0000-6F00-00005F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64" name="Text Box 23">
          <a:extLst>
            <a:ext uri="{FF2B5EF4-FFF2-40B4-BE49-F238E27FC236}">
              <a16:creationId xmlns:a16="http://schemas.microsoft.com/office/drawing/2014/main" id="{00000000-0008-0000-6F00-000060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65" name="Text Box 24">
          <a:extLst>
            <a:ext uri="{FF2B5EF4-FFF2-40B4-BE49-F238E27FC236}">
              <a16:creationId xmlns:a16="http://schemas.microsoft.com/office/drawing/2014/main" id="{00000000-0008-0000-6F00-000061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66" name="Text Box 25">
          <a:extLst>
            <a:ext uri="{FF2B5EF4-FFF2-40B4-BE49-F238E27FC236}">
              <a16:creationId xmlns:a16="http://schemas.microsoft.com/office/drawing/2014/main" id="{00000000-0008-0000-6F00-000062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67" name="Text Box 26">
          <a:extLst>
            <a:ext uri="{FF2B5EF4-FFF2-40B4-BE49-F238E27FC236}">
              <a16:creationId xmlns:a16="http://schemas.microsoft.com/office/drawing/2014/main" id="{00000000-0008-0000-6F00-000063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68" name="Text Box 27">
          <a:extLst>
            <a:ext uri="{FF2B5EF4-FFF2-40B4-BE49-F238E27FC236}">
              <a16:creationId xmlns:a16="http://schemas.microsoft.com/office/drawing/2014/main" id="{00000000-0008-0000-6F00-000064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69" name="Text Box 28">
          <a:extLst>
            <a:ext uri="{FF2B5EF4-FFF2-40B4-BE49-F238E27FC236}">
              <a16:creationId xmlns:a16="http://schemas.microsoft.com/office/drawing/2014/main" id="{00000000-0008-0000-6F00-000065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70" name="Text Box 29">
          <a:extLst>
            <a:ext uri="{FF2B5EF4-FFF2-40B4-BE49-F238E27FC236}">
              <a16:creationId xmlns:a16="http://schemas.microsoft.com/office/drawing/2014/main" id="{00000000-0008-0000-6F00-000066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71" name="Text Box 30">
          <a:extLst>
            <a:ext uri="{FF2B5EF4-FFF2-40B4-BE49-F238E27FC236}">
              <a16:creationId xmlns:a16="http://schemas.microsoft.com/office/drawing/2014/main" id="{00000000-0008-0000-6F00-000067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72" name="Text Box 31">
          <a:extLst>
            <a:ext uri="{FF2B5EF4-FFF2-40B4-BE49-F238E27FC236}">
              <a16:creationId xmlns:a16="http://schemas.microsoft.com/office/drawing/2014/main" id="{00000000-0008-0000-6F00-000068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73" name="Text Box 32">
          <a:extLst>
            <a:ext uri="{FF2B5EF4-FFF2-40B4-BE49-F238E27FC236}">
              <a16:creationId xmlns:a16="http://schemas.microsoft.com/office/drawing/2014/main" id="{00000000-0008-0000-6F00-000069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74" name="Text Box 33">
          <a:extLst>
            <a:ext uri="{FF2B5EF4-FFF2-40B4-BE49-F238E27FC236}">
              <a16:creationId xmlns:a16="http://schemas.microsoft.com/office/drawing/2014/main" id="{00000000-0008-0000-6F00-00006A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75" name="Text Box 34">
          <a:extLst>
            <a:ext uri="{FF2B5EF4-FFF2-40B4-BE49-F238E27FC236}">
              <a16:creationId xmlns:a16="http://schemas.microsoft.com/office/drawing/2014/main" id="{00000000-0008-0000-6F00-00006B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76" name="Text Box 35">
          <a:extLst>
            <a:ext uri="{FF2B5EF4-FFF2-40B4-BE49-F238E27FC236}">
              <a16:creationId xmlns:a16="http://schemas.microsoft.com/office/drawing/2014/main" id="{00000000-0008-0000-6F00-00006C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77" name="Text Box 36">
          <a:extLst>
            <a:ext uri="{FF2B5EF4-FFF2-40B4-BE49-F238E27FC236}">
              <a16:creationId xmlns:a16="http://schemas.microsoft.com/office/drawing/2014/main" id="{00000000-0008-0000-6F00-00006D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78" name="Text Box 37">
          <a:extLst>
            <a:ext uri="{FF2B5EF4-FFF2-40B4-BE49-F238E27FC236}">
              <a16:creationId xmlns:a16="http://schemas.microsoft.com/office/drawing/2014/main" id="{00000000-0008-0000-6F00-00006E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79" name="Text Box 38">
          <a:extLst>
            <a:ext uri="{FF2B5EF4-FFF2-40B4-BE49-F238E27FC236}">
              <a16:creationId xmlns:a16="http://schemas.microsoft.com/office/drawing/2014/main" id="{00000000-0008-0000-6F00-00006F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80" name="Text Box 39">
          <a:extLst>
            <a:ext uri="{FF2B5EF4-FFF2-40B4-BE49-F238E27FC236}">
              <a16:creationId xmlns:a16="http://schemas.microsoft.com/office/drawing/2014/main" id="{00000000-0008-0000-6F00-000070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81" name="Text Box 40">
          <a:extLst>
            <a:ext uri="{FF2B5EF4-FFF2-40B4-BE49-F238E27FC236}">
              <a16:creationId xmlns:a16="http://schemas.microsoft.com/office/drawing/2014/main" id="{00000000-0008-0000-6F00-000071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82" name="Text Box 1">
          <a:extLst>
            <a:ext uri="{FF2B5EF4-FFF2-40B4-BE49-F238E27FC236}">
              <a16:creationId xmlns:a16="http://schemas.microsoft.com/office/drawing/2014/main" id="{00000000-0008-0000-6F00-000072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6F00-000073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84" name="Text Box 3">
          <a:extLst>
            <a:ext uri="{FF2B5EF4-FFF2-40B4-BE49-F238E27FC236}">
              <a16:creationId xmlns:a16="http://schemas.microsoft.com/office/drawing/2014/main" id="{00000000-0008-0000-6F00-000074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85" name="Text Box 4">
          <a:extLst>
            <a:ext uri="{FF2B5EF4-FFF2-40B4-BE49-F238E27FC236}">
              <a16:creationId xmlns:a16="http://schemas.microsoft.com/office/drawing/2014/main" id="{00000000-0008-0000-6F00-000075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86" name="Text Box 5">
          <a:extLst>
            <a:ext uri="{FF2B5EF4-FFF2-40B4-BE49-F238E27FC236}">
              <a16:creationId xmlns:a16="http://schemas.microsoft.com/office/drawing/2014/main" id="{00000000-0008-0000-6F00-000076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87" name="Text Box 6">
          <a:extLst>
            <a:ext uri="{FF2B5EF4-FFF2-40B4-BE49-F238E27FC236}">
              <a16:creationId xmlns:a16="http://schemas.microsoft.com/office/drawing/2014/main" id="{00000000-0008-0000-6F00-000077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88" name="Text Box 7">
          <a:extLst>
            <a:ext uri="{FF2B5EF4-FFF2-40B4-BE49-F238E27FC236}">
              <a16:creationId xmlns:a16="http://schemas.microsoft.com/office/drawing/2014/main" id="{00000000-0008-0000-6F00-000078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89" name="Text Box 8">
          <a:extLst>
            <a:ext uri="{FF2B5EF4-FFF2-40B4-BE49-F238E27FC236}">
              <a16:creationId xmlns:a16="http://schemas.microsoft.com/office/drawing/2014/main" id="{00000000-0008-0000-6F00-000079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90" name="Text Box 9">
          <a:extLst>
            <a:ext uri="{FF2B5EF4-FFF2-40B4-BE49-F238E27FC236}">
              <a16:creationId xmlns:a16="http://schemas.microsoft.com/office/drawing/2014/main" id="{00000000-0008-0000-6F00-00007A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91" name="Text Box 10">
          <a:extLst>
            <a:ext uri="{FF2B5EF4-FFF2-40B4-BE49-F238E27FC236}">
              <a16:creationId xmlns:a16="http://schemas.microsoft.com/office/drawing/2014/main" id="{00000000-0008-0000-6F00-00007B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92" name="Text Box 11">
          <a:extLst>
            <a:ext uri="{FF2B5EF4-FFF2-40B4-BE49-F238E27FC236}">
              <a16:creationId xmlns:a16="http://schemas.microsoft.com/office/drawing/2014/main" id="{00000000-0008-0000-6F00-00007C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93" name="Text Box 12">
          <a:extLst>
            <a:ext uri="{FF2B5EF4-FFF2-40B4-BE49-F238E27FC236}">
              <a16:creationId xmlns:a16="http://schemas.microsoft.com/office/drawing/2014/main" id="{00000000-0008-0000-6F00-00007D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94" name="Text Box 13">
          <a:extLst>
            <a:ext uri="{FF2B5EF4-FFF2-40B4-BE49-F238E27FC236}">
              <a16:creationId xmlns:a16="http://schemas.microsoft.com/office/drawing/2014/main" id="{00000000-0008-0000-6F00-00007E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95" name="Text Box 14">
          <a:extLst>
            <a:ext uri="{FF2B5EF4-FFF2-40B4-BE49-F238E27FC236}">
              <a16:creationId xmlns:a16="http://schemas.microsoft.com/office/drawing/2014/main" id="{00000000-0008-0000-6F00-00007F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00000000-0008-0000-6F00-000080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97" name="Text Box 16">
          <a:extLst>
            <a:ext uri="{FF2B5EF4-FFF2-40B4-BE49-F238E27FC236}">
              <a16:creationId xmlns:a16="http://schemas.microsoft.com/office/drawing/2014/main" id="{00000000-0008-0000-6F00-000081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98" name="Text Box 17">
          <a:extLst>
            <a:ext uri="{FF2B5EF4-FFF2-40B4-BE49-F238E27FC236}">
              <a16:creationId xmlns:a16="http://schemas.microsoft.com/office/drawing/2014/main" id="{00000000-0008-0000-6F00-000082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99" name="Text Box 18">
          <a:extLst>
            <a:ext uri="{FF2B5EF4-FFF2-40B4-BE49-F238E27FC236}">
              <a16:creationId xmlns:a16="http://schemas.microsoft.com/office/drawing/2014/main" id="{00000000-0008-0000-6F00-000083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00" name="Text Box 19">
          <a:extLst>
            <a:ext uri="{FF2B5EF4-FFF2-40B4-BE49-F238E27FC236}">
              <a16:creationId xmlns:a16="http://schemas.microsoft.com/office/drawing/2014/main" id="{00000000-0008-0000-6F00-000084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01" name="Text Box 20">
          <a:extLst>
            <a:ext uri="{FF2B5EF4-FFF2-40B4-BE49-F238E27FC236}">
              <a16:creationId xmlns:a16="http://schemas.microsoft.com/office/drawing/2014/main" id="{00000000-0008-0000-6F00-000085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02" name="Text Box 21">
          <a:extLst>
            <a:ext uri="{FF2B5EF4-FFF2-40B4-BE49-F238E27FC236}">
              <a16:creationId xmlns:a16="http://schemas.microsoft.com/office/drawing/2014/main" id="{00000000-0008-0000-6F00-000086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03" name="Text Box 22">
          <a:extLst>
            <a:ext uri="{FF2B5EF4-FFF2-40B4-BE49-F238E27FC236}">
              <a16:creationId xmlns:a16="http://schemas.microsoft.com/office/drawing/2014/main" id="{00000000-0008-0000-6F00-000087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04" name="Text Box 23">
          <a:extLst>
            <a:ext uri="{FF2B5EF4-FFF2-40B4-BE49-F238E27FC236}">
              <a16:creationId xmlns:a16="http://schemas.microsoft.com/office/drawing/2014/main" id="{00000000-0008-0000-6F00-000088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05" name="Text Box 24">
          <a:extLst>
            <a:ext uri="{FF2B5EF4-FFF2-40B4-BE49-F238E27FC236}">
              <a16:creationId xmlns:a16="http://schemas.microsoft.com/office/drawing/2014/main" id="{00000000-0008-0000-6F00-000089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06" name="Text Box 25">
          <a:extLst>
            <a:ext uri="{FF2B5EF4-FFF2-40B4-BE49-F238E27FC236}">
              <a16:creationId xmlns:a16="http://schemas.microsoft.com/office/drawing/2014/main" id="{00000000-0008-0000-6F00-00008A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07" name="Text Box 26">
          <a:extLst>
            <a:ext uri="{FF2B5EF4-FFF2-40B4-BE49-F238E27FC236}">
              <a16:creationId xmlns:a16="http://schemas.microsoft.com/office/drawing/2014/main" id="{00000000-0008-0000-6F00-00008B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08" name="Text Box 27">
          <a:extLst>
            <a:ext uri="{FF2B5EF4-FFF2-40B4-BE49-F238E27FC236}">
              <a16:creationId xmlns:a16="http://schemas.microsoft.com/office/drawing/2014/main" id="{00000000-0008-0000-6F00-00008C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09" name="Text Box 28">
          <a:extLst>
            <a:ext uri="{FF2B5EF4-FFF2-40B4-BE49-F238E27FC236}">
              <a16:creationId xmlns:a16="http://schemas.microsoft.com/office/drawing/2014/main" id="{00000000-0008-0000-6F00-00008D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10" name="Text Box 29">
          <a:extLst>
            <a:ext uri="{FF2B5EF4-FFF2-40B4-BE49-F238E27FC236}">
              <a16:creationId xmlns:a16="http://schemas.microsoft.com/office/drawing/2014/main" id="{00000000-0008-0000-6F00-00008E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11" name="Text Box 30">
          <a:extLst>
            <a:ext uri="{FF2B5EF4-FFF2-40B4-BE49-F238E27FC236}">
              <a16:creationId xmlns:a16="http://schemas.microsoft.com/office/drawing/2014/main" id="{00000000-0008-0000-6F00-00008F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12" name="Text Box 31">
          <a:extLst>
            <a:ext uri="{FF2B5EF4-FFF2-40B4-BE49-F238E27FC236}">
              <a16:creationId xmlns:a16="http://schemas.microsoft.com/office/drawing/2014/main" id="{00000000-0008-0000-6F00-000090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13" name="Text Box 32">
          <a:extLst>
            <a:ext uri="{FF2B5EF4-FFF2-40B4-BE49-F238E27FC236}">
              <a16:creationId xmlns:a16="http://schemas.microsoft.com/office/drawing/2014/main" id="{00000000-0008-0000-6F00-000091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14" name="Text Box 33">
          <a:extLst>
            <a:ext uri="{FF2B5EF4-FFF2-40B4-BE49-F238E27FC236}">
              <a16:creationId xmlns:a16="http://schemas.microsoft.com/office/drawing/2014/main" id="{00000000-0008-0000-6F00-000092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15" name="Text Box 34">
          <a:extLst>
            <a:ext uri="{FF2B5EF4-FFF2-40B4-BE49-F238E27FC236}">
              <a16:creationId xmlns:a16="http://schemas.microsoft.com/office/drawing/2014/main" id="{00000000-0008-0000-6F00-000093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16" name="Text Box 35">
          <a:extLst>
            <a:ext uri="{FF2B5EF4-FFF2-40B4-BE49-F238E27FC236}">
              <a16:creationId xmlns:a16="http://schemas.microsoft.com/office/drawing/2014/main" id="{00000000-0008-0000-6F00-000094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17" name="Text Box 36">
          <a:extLst>
            <a:ext uri="{FF2B5EF4-FFF2-40B4-BE49-F238E27FC236}">
              <a16:creationId xmlns:a16="http://schemas.microsoft.com/office/drawing/2014/main" id="{00000000-0008-0000-6F00-000095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18" name="Text Box 37">
          <a:extLst>
            <a:ext uri="{FF2B5EF4-FFF2-40B4-BE49-F238E27FC236}">
              <a16:creationId xmlns:a16="http://schemas.microsoft.com/office/drawing/2014/main" id="{00000000-0008-0000-6F00-000096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19" name="Text Box 38">
          <a:extLst>
            <a:ext uri="{FF2B5EF4-FFF2-40B4-BE49-F238E27FC236}">
              <a16:creationId xmlns:a16="http://schemas.microsoft.com/office/drawing/2014/main" id="{00000000-0008-0000-6F00-000097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20" name="Text Box 39">
          <a:extLst>
            <a:ext uri="{FF2B5EF4-FFF2-40B4-BE49-F238E27FC236}">
              <a16:creationId xmlns:a16="http://schemas.microsoft.com/office/drawing/2014/main" id="{00000000-0008-0000-6F00-000098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21" name="Text Box 40">
          <a:extLst>
            <a:ext uri="{FF2B5EF4-FFF2-40B4-BE49-F238E27FC236}">
              <a16:creationId xmlns:a16="http://schemas.microsoft.com/office/drawing/2014/main" id="{00000000-0008-0000-6F00-000099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22" name="Text Box 1">
          <a:extLst>
            <a:ext uri="{FF2B5EF4-FFF2-40B4-BE49-F238E27FC236}">
              <a16:creationId xmlns:a16="http://schemas.microsoft.com/office/drawing/2014/main" id="{00000000-0008-0000-6F00-00009A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6F00-00009B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24" name="Text Box 3">
          <a:extLst>
            <a:ext uri="{FF2B5EF4-FFF2-40B4-BE49-F238E27FC236}">
              <a16:creationId xmlns:a16="http://schemas.microsoft.com/office/drawing/2014/main" id="{00000000-0008-0000-6F00-00009C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25" name="Text Box 4">
          <a:extLst>
            <a:ext uri="{FF2B5EF4-FFF2-40B4-BE49-F238E27FC236}">
              <a16:creationId xmlns:a16="http://schemas.microsoft.com/office/drawing/2014/main" id="{00000000-0008-0000-6F00-00009D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26" name="Text Box 5">
          <a:extLst>
            <a:ext uri="{FF2B5EF4-FFF2-40B4-BE49-F238E27FC236}">
              <a16:creationId xmlns:a16="http://schemas.microsoft.com/office/drawing/2014/main" id="{00000000-0008-0000-6F00-00009E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27" name="Text Box 6">
          <a:extLst>
            <a:ext uri="{FF2B5EF4-FFF2-40B4-BE49-F238E27FC236}">
              <a16:creationId xmlns:a16="http://schemas.microsoft.com/office/drawing/2014/main" id="{00000000-0008-0000-6F00-00009F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28" name="Text Box 7">
          <a:extLst>
            <a:ext uri="{FF2B5EF4-FFF2-40B4-BE49-F238E27FC236}">
              <a16:creationId xmlns:a16="http://schemas.microsoft.com/office/drawing/2014/main" id="{00000000-0008-0000-6F00-0000A0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29" name="Text Box 8">
          <a:extLst>
            <a:ext uri="{FF2B5EF4-FFF2-40B4-BE49-F238E27FC236}">
              <a16:creationId xmlns:a16="http://schemas.microsoft.com/office/drawing/2014/main" id="{00000000-0008-0000-6F00-0000A1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30" name="Text Box 9">
          <a:extLst>
            <a:ext uri="{FF2B5EF4-FFF2-40B4-BE49-F238E27FC236}">
              <a16:creationId xmlns:a16="http://schemas.microsoft.com/office/drawing/2014/main" id="{00000000-0008-0000-6F00-0000A2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31" name="Text Box 10">
          <a:extLst>
            <a:ext uri="{FF2B5EF4-FFF2-40B4-BE49-F238E27FC236}">
              <a16:creationId xmlns:a16="http://schemas.microsoft.com/office/drawing/2014/main" id="{00000000-0008-0000-6F00-0000A3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32" name="Text Box 11">
          <a:extLst>
            <a:ext uri="{FF2B5EF4-FFF2-40B4-BE49-F238E27FC236}">
              <a16:creationId xmlns:a16="http://schemas.microsoft.com/office/drawing/2014/main" id="{00000000-0008-0000-6F00-0000A4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33" name="Text Box 12">
          <a:extLst>
            <a:ext uri="{FF2B5EF4-FFF2-40B4-BE49-F238E27FC236}">
              <a16:creationId xmlns:a16="http://schemas.microsoft.com/office/drawing/2014/main" id="{00000000-0008-0000-6F00-0000A5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34" name="Text Box 13">
          <a:extLst>
            <a:ext uri="{FF2B5EF4-FFF2-40B4-BE49-F238E27FC236}">
              <a16:creationId xmlns:a16="http://schemas.microsoft.com/office/drawing/2014/main" id="{00000000-0008-0000-6F00-0000A6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35" name="Text Box 14">
          <a:extLst>
            <a:ext uri="{FF2B5EF4-FFF2-40B4-BE49-F238E27FC236}">
              <a16:creationId xmlns:a16="http://schemas.microsoft.com/office/drawing/2014/main" id="{00000000-0008-0000-6F00-0000A7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00000000-0008-0000-6F00-0000A8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37" name="Text Box 16">
          <a:extLst>
            <a:ext uri="{FF2B5EF4-FFF2-40B4-BE49-F238E27FC236}">
              <a16:creationId xmlns:a16="http://schemas.microsoft.com/office/drawing/2014/main" id="{00000000-0008-0000-6F00-0000A9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38" name="Text Box 17">
          <a:extLst>
            <a:ext uri="{FF2B5EF4-FFF2-40B4-BE49-F238E27FC236}">
              <a16:creationId xmlns:a16="http://schemas.microsoft.com/office/drawing/2014/main" id="{00000000-0008-0000-6F00-0000AA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39" name="Text Box 18">
          <a:extLst>
            <a:ext uri="{FF2B5EF4-FFF2-40B4-BE49-F238E27FC236}">
              <a16:creationId xmlns:a16="http://schemas.microsoft.com/office/drawing/2014/main" id="{00000000-0008-0000-6F00-0000AB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40" name="Text Box 19">
          <a:extLst>
            <a:ext uri="{FF2B5EF4-FFF2-40B4-BE49-F238E27FC236}">
              <a16:creationId xmlns:a16="http://schemas.microsoft.com/office/drawing/2014/main" id="{00000000-0008-0000-6F00-0000AC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41" name="Text Box 20">
          <a:extLst>
            <a:ext uri="{FF2B5EF4-FFF2-40B4-BE49-F238E27FC236}">
              <a16:creationId xmlns:a16="http://schemas.microsoft.com/office/drawing/2014/main" id="{00000000-0008-0000-6F00-0000AD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42" name="Text Box 21">
          <a:extLst>
            <a:ext uri="{FF2B5EF4-FFF2-40B4-BE49-F238E27FC236}">
              <a16:creationId xmlns:a16="http://schemas.microsoft.com/office/drawing/2014/main" id="{00000000-0008-0000-6F00-0000AE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43" name="Text Box 22">
          <a:extLst>
            <a:ext uri="{FF2B5EF4-FFF2-40B4-BE49-F238E27FC236}">
              <a16:creationId xmlns:a16="http://schemas.microsoft.com/office/drawing/2014/main" id="{00000000-0008-0000-6F00-0000AF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44" name="Text Box 23">
          <a:extLst>
            <a:ext uri="{FF2B5EF4-FFF2-40B4-BE49-F238E27FC236}">
              <a16:creationId xmlns:a16="http://schemas.microsoft.com/office/drawing/2014/main" id="{00000000-0008-0000-6F00-0000B0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45" name="Text Box 24">
          <a:extLst>
            <a:ext uri="{FF2B5EF4-FFF2-40B4-BE49-F238E27FC236}">
              <a16:creationId xmlns:a16="http://schemas.microsoft.com/office/drawing/2014/main" id="{00000000-0008-0000-6F00-0000B1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46" name="Text Box 25">
          <a:extLst>
            <a:ext uri="{FF2B5EF4-FFF2-40B4-BE49-F238E27FC236}">
              <a16:creationId xmlns:a16="http://schemas.microsoft.com/office/drawing/2014/main" id="{00000000-0008-0000-6F00-0000B2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47" name="Text Box 26">
          <a:extLst>
            <a:ext uri="{FF2B5EF4-FFF2-40B4-BE49-F238E27FC236}">
              <a16:creationId xmlns:a16="http://schemas.microsoft.com/office/drawing/2014/main" id="{00000000-0008-0000-6F00-0000B3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48" name="Text Box 27">
          <a:extLst>
            <a:ext uri="{FF2B5EF4-FFF2-40B4-BE49-F238E27FC236}">
              <a16:creationId xmlns:a16="http://schemas.microsoft.com/office/drawing/2014/main" id="{00000000-0008-0000-6F00-0000B4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49" name="Text Box 28">
          <a:extLst>
            <a:ext uri="{FF2B5EF4-FFF2-40B4-BE49-F238E27FC236}">
              <a16:creationId xmlns:a16="http://schemas.microsoft.com/office/drawing/2014/main" id="{00000000-0008-0000-6F00-0000B5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50" name="Text Box 29">
          <a:extLst>
            <a:ext uri="{FF2B5EF4-FFF2-40B4-BE49-F238E27FC236}">
              <a16:creationId xmlns:a16="http://schemas.microsoft.com/office/drawing/2014/main" id="{00000000-0008-0000-6F00-0000B6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51" name="Text Box 30">
          <a:extLst>
            <a:ext uri="{FF2B5EF4-FFF2-40B4-BE49-F238E27FC236}">
              <a16:creationId xmlns:a16="http://schemas.microsoft.com/office/drawing/2014/main" id="{00000000-0008-0000-6F00-0000B7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52" name="Text Box 31">
          <a:extLst>
            <a:ext uri="{FF2B5EF4-FFF2-40B4-BE49-F238E27FC236}">
              <a16:creationId xmlns:a16="http://schemas.microsoft.com/office/drawing/2014/main" id="{00000000-0008-0000-6F00-0000B8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53" name="Text Box 32">
          <a:extLst>
            <a:ext uri="{FF2B5EF4-FFF2-40B4-BE49-F238E27FC236}">
              <a16:creationId xmlns:a16="http://schemas.microsoft.com/office/drawing/2014/main" id="{00000000-0008-0000-6F00-0000B9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54" name="Text Box 33">
          <a:extLst>
            <a:ext uri="{FF2B5EF4-FFF2-40B4-BE49-F238E27FC236}">
              <a16:creationId xmlns:a16="http://schemas.microsoft.com/office/drawing/2014/main" id="{00000000-0008-0000-6F00-0000BA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55" name="Text Box 34">
          <a:extLst>
            <a:ext uri="{FF2B5EF4-FFF2-40B4-BE49-F238E27FC236}">
              <a16:creationId xmlns:a16="http://schemas.microsoft.com/office/drawing/2014/main" id="{00000000-0008-0000-6F00-0000BB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56" name="Text Box 35">
          <a:extLst>
            <a:ext uri="{FF2B5EF4-FFF2-40B4-BE49-F238E27FC236}">
              <a16:creationId xmlns:a16="http://schemas.microsoft.com/office/drawing/2014/main" id="{00000000-0008-0000-6F00-0000BC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57" name="Text Box 36">
          <a:extLst>
            <a:ext uri="{FF2B5EF4-FFF2-40B4-BE49-F238E27FC236}">
              <a16:creationId xmlns:a16="http://schemas.microsoft.com/office/drawing/2014/main" id="{00000000-0008-0000-6F00-0000BD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58" name="Text Box 37">
          <a:extLst>
            <a:ext uri="{FF2B5EF4-FFF2-40B4-BE49-F238E27FC236}">
              <a16:creationId xmlns:a16="http://schemas.microsoft.com/office/drawing/2014/main" id="{00000000-0008-0000-6F00-0000BE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59" name="Text Box 38">
          <a:extLst>
            <a:ext uri="{FF2B5EF4-FFF2-40B4-BE49-F238E27FC236}">
              <a16:creationId xmlns:a16="http://schemas.microsoft.com/office/drawing/2014/main" id="{00000000-0008-0000-6F00-0000BF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60" name="Text Box 39">
          <a:extLst>
            <a:ext uri="{FF2B5EF4-FFF2-40B4-BE49-F238E27FC236}">
              <a16:creationId xmlns:a16="http://schemas.microsoft.com/office/drawing/2014/main" id="{00000000-0008-0000-6F00-0000C0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61" name="Text Box 40">
          <a:extLst>
            <a:ext uri="{FF2B5EF4-FFF2-40B4-BE49-F238E27FC236}">
              <a16:creationId xmlns:a16="http://schemas.microsoft.com/office/drawing/2014/main" id="{00000000-0008-0000-6F00-0000C1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62" name="Text Box 1">
          <a:extLst>
            <a:ext uri="{FF2B5EF4-FFF2-40B4-BE49-F238E27FC236}">
              <a16:creationId xmlns:a16="http://schemas.microsoft.com/office/drawing/2014/main" id="{00000000-0008-0000-6F00-0000C2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6F00-0000C3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64" name="Text Box 3">
          <a:extLst>
            <a:ext uri="{FF2B5EF4-FFF2-40B4-BE49-F238E27FC236}">
              <a16:creationId xmlns:a16="http://schemas.microsoft.com/office/drawing/2014/main" id="{00000000-0008-0000-6F00-0000C4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65" name="Text Box 4">
          <a:extLst>
            <a:ext uri="{FF2B5EF4-FFF2-40B4-BE49-F238E27FC236}">
              <a16:creationId xmlns:a16="http://schemas.microsoft.com/office/drawing/2014/main" id="{00000000-0008-0000-6F00-0000C5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66" name="Text Box 5">
          <a:extLst>
            <a:ext uri="{FF2B5EF4-FFF2-40B4-BE49-F238E27FC236}">
              <a16:creationId xmlns:a16="http://schemas.microsoft.com/office/drawing/2014/main" id="{00000000-0008-0000-6F00-0000C6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67" name="Text Box 6">
          <a:extLst>
            <a:ext uri="{FF2B5EF4-FFF2-40B4-BE49-F238E27FC236}">
              <a16:creationId xmlns:a16="http://schemas.microsoft.com/office/drawing/2014/main" id="{00000000-0008-0000-6F00-0000C7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68" name="Text Box 7">
          <a:extLst>
            <a:ext uri="{FF2B5EF4-FFF2-40B4-BE49-F238E27FC236}">
              <a16:creationId xmlns:a16="http://schemas.microsoft.com/office/drawing/2014/main" id="{00000000-0008-0000-6F00-0000C8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69" name="Text Box 8">
          <a:extLst>
            <a:ext uri="{FF2B5EF4-FFF2-40B4-BE49-F238E27FC236}">
              <a16:creationId xmlns:a16="http://schemas.microsoft.com/office/drawing/2014/main" id="{00000000-0008-0000-6F00-0000C9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70" name="Text Box 9">
          <a:extLst>
            <a:ext uri="{FF2B5EF4-FFF2-40B4-BE49-F238E27FC236}">
              <a16:creationId xmlns:a16="http://schemas.microsoft.com/office/drawing/2014/main" id="{00000000-0008-0000-6F00-0000CA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71" name="Text Box 10">
          <a:extLst>
            <a:ext uri="{FF2B5EF4-FFF2-40B4-BE49-F238E27FC236}">
              <a16:creationId xmlns:a16="http://schemas.microsoft.com/office/drawing/2014/main" id="{00000000-0008-0000-6F00-0000CB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72" name="Text Box 11">
          <a:extLst>
            <a:ext uri="{FF2B5EF4-FFF2-40B4-BE49-F238E27FC236}">
              <a16:creationId xmlns:a16="http://schemas.microsoft.com/office/drawing/2014/main" id="{00000000-0008-0000-6F00-0000CC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73" name="Text Box 12">
          <a:extLst>
            <a:ext uri="{FF2B5EF4-FFF2-40B4-BE49-F238E27FC236}">
              <a16:creationId xmlns:a16="http://schemas.microsoft.com/office/drawing/2014/main" id="{00000000-0008-0000-6F00-0000CD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74" name="Text Box 13">
          <a:extLst>
            <a:ext uri="{FF2B5EF4-FFF2-40B4-BE49-F238E27FC236}">
              <a16:creationId xmlns:a16="http://schemas.microsoft.com/office/drawing/2014/main" id="{00000000-0008-0000-6F00-0000CE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75" name="Text Box 14">
          <a:extLst>
            <a:ext uri="{FF2B5EF4-FFF2-40B4-BE49-F238E27FC236}">
              <a16:creationId xmlns:a16="http://schemas.microsoft.com/office/drawing/2014/main" id="{00000000-0008-0000-6F00-0000CF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00000000-0008-0000-6F00-0000D0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77" name="Text Box 16">
          <a:extLst>
            <a:ext uri="{FF2B5EF4-FFF2-40B4-BE49-F238E27FC236}">
              <a16:creationId xmlns:a16="http://schemas.microsoft.com/office/drawing/2014/main" id="{00000000-0008-0000-6F00-0000D1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78" name="Text Box 17">
          <a:extLst>
            <a:ext uri="{FF2B5EF4-FFF2-40B4-BE49-F238E27FC236}">
              <a16:creationId xmlns:a16="http://schemas.microsoft.com/office/drawing/2014/main" id="{00000000-0008-0000-6F00-0000D2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79" name="Text Box 18">
          <a:extLst>
            <a:ext uri="{FF2B5EF4-FFF2-40B4-BE49-F238E27FC236}">
              <a16:creationId xmlns:a16="http://schemas.microsoft.com/office/drawing/2014/main" id="{00000000-0008-0000-6F00-0000D3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80" name="Text Box 19">
          <a:extLst>
            <a:ext uri="{FF2B5EF4-FFF2-40B4-BE49-F238E27FC236}">
              <a16:creationId xmlns:a16="http://schemas.microsoft.com/office/drawing/2014/main" id="{00000000-0008-0000-6F00-0000D4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81" name="Text Box 20">
          <a:extLst>
            <a:ext uri="{FF2B5EF4-FFF2-40B4-BE49-F238E27FC236}">
              <a16:creationId xmlns:a16="http://schemas.microsoft.com/office/drawing/2014/main" id="{00000000-0008-0000-6F00-0000D5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82" name="Text Box 21">
          <a:extLst>
            <a:ext uri="{FF2B5EF4-FFF2-40B4-BE49-F238E27FC236}">
              <a16:creationId xmlns:a16="http://schemas.microsoft.com/office/drawing/2014/main" id="{00000000-0008-0000-6F00-0000D6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83" name="Text Box 22">
          <a:extLst>
            <a:ext uri="{FF2B5EF4-FFF2-40B4-BE49-F238E27FC236}">
              <a16:creationId xmlns:a16="http://schemas.microsoft.com/office/drawing/2014/main" id="{00000000-0008-0000-6F00-0000D7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84" name="Text Box 23">
          <a:extLst>
            <a:ext uri="{FF2B5EF4-FFF2-40B4-BE49-F238E27FC236}">
              <a16:creationId xmlns:a16="http://schemas.microsoft.com/office/drawing/2014/main" id="{00000000-0008-0000-6F00-0000D8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85" name="Text Box 24">
          <a:extLst>
            <a:ext uri="{FF2B5EF4-FFF2-40B4-BE49-F238E27FC236}">
              <a16:creationId xmlns:a16="http://schemas.microsoft.com/office/drawing/2014/main" id="{00000000-0008-0000-6F00-0000D9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86" name="Text Box 25">
          <a:extLst>
            <a:ext uri="{FF2B5EF4-FFF2-40B4-BE49-F238E27FC236}">
              <a16:creationId xmlns:a16="http://schemas.microsoft.com/office/drawing/2014/main" id="{00000000-0008-0000-6F00-0000DA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87" name="Text Box 26">
          <a:extLst>
            <a:ext uri="{FF2B5EF4-FFF2-40B4-BE49-F238E27FC236}">
              <a16:creationId xmlns:a16="http://schemas.microsoft.com/office/drawing/2014/main" id="{00000000-0008-0000-6F00-0000DB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88" name="Text Box 27">
          <a:extLst>
            <a:ext uri="{FF2B5EF4-FFF2-40B4-BE49-F238E27FC236}">
              <a16:creationId xmlns:a16="http://schemas.microsoft.com/office/drawing/2014/main" id="{00000000-0008-0000-6F00-0000DC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89" name="Text Box 28">
          <a:extLst>
            <a:ext uri="{FF2B5EF4-FFF2-40B4-BE49-F238E27FC236}">
              <a16:creationId xmlns:a16="http://schemas.microsoft.com/office/drawing/2014/main" id="{00000000-0008-0000-6F00-0000DD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90" name="Text Box 29">
          <a:extLst>
            <a:ext uri="{FF2B5EF4-FFF2-40B4-BE49-F238E27FC236}">
              <a16:creationId xmlns:a16="http://schemas.microsoft.com/office/drawing/2014/main" id="{00000000-0008-0000-6F00-0000DE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91" name="Text Box 30">
          <a:extLst>
            <a:ext uri="{FF2B5EF4-FFF2-40B4-BE49-F238E27FC236}">
              <a16:creationId xmlns:a16="http://schemas.microsoft.com/office/drawing/2014/main" id="{00000000-0008-0000-6F00-0000DF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92" name="Text Box 31">
          <a:extLst>
            <a:ext uri="{FF2B5EF4-FFF2-40B4-BE49-F238E27FC236}">
              <a16:creationId xmlns:a16="http://schemas.microsoft.com/office/drawing/2014/main" id="{00000000-0008-0000-6F00-0000E0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93" name="Text Box 32">
          <a:extLst>
            <a:ext uri="{FF2B5EF4-FFF2-40B4-BE49-F238E27FC236}">
              <a16:creationId xmlns:a16="http://schemas.microsoft.com/office/drawing/2014/main" id="{00000000-0008-0000-6F00-0000E1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94" name="Text Box 33">
          <a:extLst>
            <a:ext uri="{FF2B5EF4-FFF2-40B4-BE49-F238E27FC236}">
              <a16:creationId xmlns:a16="http://schemas.microsoft.com/office/drawing/2014/main" id="{00000000-0008-0000-6F00-0000E2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95" name="Text Box 34">
          <a:extLst>
            <a:ext uri="{FF2B5EF4-FFF2-40B4-BE49-F238E27FC236}">
              <a16:creationId xmlns:a16="http://schemas.microsoft.com/office/drawing/2014/main" id="{00000000-0008-0000-6F00-0000E3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96" name="Text Box 35">
          <a:extLst>
            <a:ext uri="{FF2B5EF4-FFF2-40B4-BE49-F238E27FC236}">
              <a16:creationId xmlns:a16="http://schemas.microsoft.com/office/drawing/2014/main" id="{00000000-0008-0000-6F00-0000E4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97" name="Text Box 36">
          <a:extLst>
            <a:ext uri="{FF2B5EF4-FFF2-40B4-BE49-F238E27FC236}">
              <a16:creationId xmlns:a16="http://schemas.microsoft.com/office/drawing/2014/main" id="{00000000-0008-0000-6F00-0000E5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98" name="Text Box 37">
          <a:extLst>
            <a:ext uri="{FF2B5EF4-FFF2-40B4-BE49-F238E27FC236}">
              <a16:creationId xmlns:a16="http://schemas.microsoft.com/office/drawing/2014/main" id="{00000000-0008-0000-6F00-0000E6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99" name="Text Box 38">
          <a:extLst>
            <a:ext uri="{FF2B5EF4-FFF2-40B4-BE49-F238E27FC236}">
              <a16:creationId xmlns:a16="http://schemas.microsoft.com/office/drawing/2014/main" id="{00000000-0008-0000-6F00-0000E7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1000" name="Text Box 39">
          <a:extLst>
            <a:ext uri="{FF2B5EF4-FFF2-40B4-BE49-F238E27FC236}">
              <a16:creationId xmlns:a16="http://schemas.microsoft.com/office/drawing/2014/main" id="{00000000-0008-0000-6F00-0000E8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1001" name="Text Box 40">
          <a:extLst>
            <a:ext uri="{FF2B5EF4-FFF2-40B4-BE49-F238E27FC236}">
              <a16:creationId xmlns:a16="http://schemas.microsoft.com/office/drawing/2014/main" id="{00000000-0008-0000-6F00-0000E903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333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02" name="Text Box 1">
          <a:extLst>
            <a:ext uri="{FF2B5EF4-FFF2-40B4-BE49-F238E27FC236}">
              <a16:creationId xmlns:a16="http://schemas.microsoft.com/office/drawing/2014/main" id="{00000000-0008-0000-6F00-00002A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6F00-00002B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04" name="Text Box 3">
          <a:extLst>
            <a:ext uri="{FF2B5EF4-FFF2-40B4-BE49-F238E27FC236}">
              <a16:creationId xmlns:a16="http://schemas.microsoft.com/office/drawing/2014/main" id="{00000000-0008-0000-6F00-00002C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05" name="Text Box 4">
          <a:extLst>
            <a:ext uri="{FF2B5EF4-FFF2-40B4-BE49-F238E27FC236}">
              <a16:creationId xmlns:a16="http://schemas.microsoft.com/office/drawing/2014/main" id="{00000000-0008-0000-6F00-00002D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06" name="Text Box 5">
          <a:extLst>
            <a:ext uri="{FF2B5EF4-FFF2-40B4-BE49-F238E27FC236}">
              <a16:creationId xmlns:a16="http://schemas.microsoft.com/office/drawing/2014/main" id="{00000000-0008-0000-6F00-00002E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07" name="Text Box 6">
          <a:extLst>
            <a:ext uri="{FF2B5EF4-FFF2-40B4-BE49-F238E27FC236}">
              <a16:creationId xmlns:a16="http://schemas.microsoft.com/office/drawing/2014/main" id="{00000000-0008-0000-6F00-00002F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08" name="Text Box 7">
          <a:extLst>
            <a:ext uri="{FF2B5EF4-FFF2-40B4-BE49-F238E27FC236}">
              <a16:creationId xmlns:a16="http://schemas.microsoft.com/office/drawing/2014/main" id="{00000000-0008-0000-6F00-000030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09" name="Text Box 8">
          <a:extLst>
            <a:ext uri="{FF2B5EF4-FFF2-40B4-BE49-F238E27FC236}">
              <a16:creationId xmlns:a16="http://schemas.microsoft.com/office/drawing/2014/main" id="{00000000-0008-0000-6F00-000031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10" name="Text Box 9">
          <a:extLst>
            <a:ext uri="{FF2B5EF4-FFF2-40B4-BE49-F238E27FC236}">
              <a16:creationId xmlns:a16="http://schemas.microsoft.com/office/drawing/2014/main" id="{00000000-0008-0000-6F00-000032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11" name="Text Box 10">
          <a:extLst>
            <a:ext uri="{FF2B5EF4-FFF2-40B4-BE49-F238E27FC236}">
              <a16:creationId xmlns:a16="http://schemas.microsoft.com/office/drawing/2014/main" id="{00000000-0008-0000-6F00-000033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12" name="Text Box 11">
          <a:extLst>
            <a:ext uri="{FF2B5EF4-FFF2-40B4-BE49-F238E27FC236}">
              <a16:creationId xmlns:a16="http://schemas.microsoft.com/office/drawing/2014/main" id="{00000000-0008-0000-6F00-000034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13" name="Text Box 12">
          <a:extLst>
            <a:ext uri="{FF2B5EF4-FFF2-40B4-BE49-F238E27FC236}">
              <a16:creationId xmlns:a16="http://schemas.microsoft.com/office/drawing/2014/main" id="{00000000-0008-0000-6F00-000035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14" name="Text Box 13">
          <a:extLst>
            <a:ext uri="{FF2B5EF4-FFF2-40B4-BE49-F238E27FC236}">
              <a16:creationId xmlns:a16="http://schemas.microsoft.com/office/drawing/2014/main" id="{00000000-0008-0000-6F00-000036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15" name="Text Box 14">
          <a:extLst>
            <a:ext uri="{FF2B5EF4-FFF2-40B4-BE49-F238E27FC236}">
              <a16:creationId xmlns:a16="http://schemas.microsoft.com/office/drawing/2014/main" id="{00000000-0008-0000-6F00-000037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00000000-0008-0000-6F00-000038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17" name="Text Box 16">
          <a:extLst>
            <a:ext uri="{FF2B5EF4-FFF2-40B4-BE49-F238E27FC236}">
              <a16:creationId xmlns:a16="http://schemas.microsoft.com/office/drawing/2014/main" id="{00000000-0008-0000-6F00-000039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18" name="Text Box 17">
          <a:extLst>
            <a:ext uri="{FF2B5EF4-FFF2-40B4-BE49-F238E27FC236}">
              <a16:creationId xmlns:a16="http://schemas.microsoft.com/office/drawing/2014/main" id="{00000000-0008-0000-6F00-00003A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19" name="Text Box 18">
          <a:extLst>
            <a:ext uri="{FF2B5EF4-FFF2-40B4-BE49-F238E27FC236}">
              <a16:creationId xmlns:a16="http://schemas.microsoft.com/office/drawing/2014/main" id="{00000000-0008-0000-6F00-00003B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20" name="Text Box 19">
          <a:extLst>
            <a:ext uri="{FF2B5EF4-FFF2-40B4-BE49-F238E27FC236}">
              <a16:creationId xmlns:a16="http://schemas.microsoft.com/office/drawing/2014/main" id="{00000000-0008-0000-6F00-00003C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21" name="Text Box 20">
          <a:extLst>
            <a:ext uri="{FF2B5EF4-FFF2-40B4-BE49-F238E27FC236}">
              <a16:creationId xmlns:a16="http://schemas.microsoft.com/office/drawing/2014/main" id="{00000000-0008-0000-6F00-00003D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22" name="Text Box 21">
          <a:extLst>
            <a:ext uri="{FF2B5EF4-FFF2-40B4-BE49-F238E27FC236}">
              <a16:creationId xmlns:a16="http://schemas.microsoft.com/office/drawing/2014/main" id="{00000000-0008-0000-6F00-00003E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23" name="Text Box 22">
          <a:extLst>
            <a:ext uri="{FF2B5EF4-FFF2-40B4-BE49-F238E27FC236}">
              <a16:creationId xmlns:a16="http://schemas.microsoft.com/office/drawing/2014/main" id="{00000000-0008-0000-6F00-00003F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24" name="Text Box 23">
          <a:extLst>
            <a:ext uri="{FF2B5EF4-FFF2-40B4-BE49-F238E27FC236}">
              <a16:creationId xmlns:a16="http://schemas.microsoft.com/office/drawing/2014/main" id="{00000000-0008-0000-6F00-000040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25" name="Text Box 24">
          <a:extLst>
            <a:ext uri="{FF2B5EF4-FFF2-40B4-BE49-F238E27FC236}">
              <a16:creationId xmlns:a16="http://schemas.microsoft.com/office/drawing/2014/main" id="{00000000-0008-0000-6F00-000041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26" name="Text Box 25">
          <a:extLst>
            <a:ext uri="{FF2B5EF4-FFF2-40B4-BE49-F238E27FC236}">
              <a16:creationId xmlns:a16="http://schemas.microsoft.com/office/drawing/2014/main" id="{00000000-0008-0000-6F00-000042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27" name="Text Box 26">
          <a:extLst>
            <a:ext uri="{FF2B5EF4-FFF2-40B4-BE49-F238E27FC236}">
              <a16:creationId xmlns:a16="http://schemas.microsoft.com/office/drawing/2014/main" id="{00000000-0008-0000-6F00-000043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28" name="Text Box 27">
          <a:extLst>
            <a:ext uri="{FF2B5EF4-FFF2-40B4-BE49-F238E27FC236}">
              <a16:creationId xmlns:a16="http://schemas.microsoft.com/office/drawing/2014/main" id="{00000000-0008-0000-6F00-000044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29" name="Text Box 28">
          <a:extLst>
            <a:ext uri="{FF2B5EF4-FFF2-40B4-BE49-F238E27FC236}">
              <a16:creationId xmlns:a16="http://schemas.microsoft.com/office/drawing/2014/main" id="{00000000-0008-0000-6F00-000045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30" name="Text Box 29">
          <a:extLst>
            <a:ext uri="{FF2B5EF4-FFF2-40B4-BE49-F238E27FC236}">
              <a16:creationId xmlns:a16="http://schemas.microsoft.com/office/drawing/2014/main" id="{00000000-0008-0000-6F00-000046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31" name="Text Box 30">
          <a:extLst>
            <a:ext uri="{FF2B5EF4-FFF2-40B4-BE49-F238E27FC236}">
              <a16:creationId xmlns:a16="http://schemas.microsoft.com/office/drawing/2014/main" id="{00000000-0008-0000-6F00-000047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32" name="Text Box 31">
          <a:extLst>
            <a:ext uri="{FF2B5EF4-FFF2-40B4-BE49-F238E27FC236}">
              <a16:creationId xmlns:a16="http://schemas.microsoft.com/office/drawing/2014/main" id="{00000000-0008-0000-6F00-000048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33" name="Text Box 32">
          <a:extLst>
            <a:ext uri="{FF2B5EF4-FFF2-40B4-BE49-F238E27FC236}">
              <a16:creationId xmlns:a16="http://schemas.microsoft.com/office/drawing/2014/main" id="{00000000-0008-0000-6F00-000049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34" name="Text Box 33">
          <a:extLst>
            <a:ext uri="{FF2B5EF4-FFF2-40B4-BE49-F238E27FC236}">
              <a16:creationId xmlns:a16="http://schemas.microsoft.com/office/drawing/2014/main" id="{00000000-0008-0000-6F00-00004A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35" name="Text Box 34">
          <a:extLst>
            <a:ext uri="{FF2B5EF4-FFF2-40B4-BE49-F238E27FC236}">
              <a16:creationId xmlns:a16="http://schemas.microsoft.com/office/drawing/2014/main" id="{00000000-0008-0000-6F00-00004B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36" name="Text Box 35">
          <a:extLst>
            <a:ext uri="{FF2B5EF4-FFF2-40B4-BE49-F238E27FC236}">
              <a16:creationId xmlns:a16="http://schemas.microsoft.com/office/drawing/2014/main" id="{00000000-0008-0000-6F00-00004C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37" name="Text Box 36">
          <a:extLst>
            <a:ext uri="{FF2B5EF4-FFF2-40B4-BE49-F238E27FC236}">
              <a16:creationId xmlns:a16="http://schemas.microsoft.com/office/drawing/2014/main" id="{00000000-0008-0000-6F00-00004D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38" name="Text Box 37">
          <a:extLst>
            <a:ext uri="{FF2B5EF4-FFF2-40B4-BE49-F238E27FC236}">
              <a16:creationId xmlns:a16="http://schemas.microsoft.com/office/drawing/2014/main" id="{00000000-0008-0000-6F00-00004E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39" name="Text Box 38">
          <a:extLst>
            <a:ext uri="{FF2B5EF4-FFF2-40B4-BE49-F238E27FC236}">
              <a16:creationId xmlns:a16="http://schemas.microsoft.com/office/drawing/2014/main" id="{00000000-0008-0000-6F00-00004F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40" name="Text Box 39">
          <a:extLst>
            <a:ext uri="{FF2B5EF4-FFF2-40B4-BE49-F238E27FC236}">
              <a16:creationId xmlns:a16="http://schemas.microsoft.com/office/drawing/2014/main" id="{00000000-0008-0000-6F00-000050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  <xdr:oneCellAnchor>
    <xdr:from>
      <xdr:col>7</xdr:col>
      <xdr:colOff>390525</xdr:colOff>
      <xdr:row>8</xdr:row>
      <xdr:rowOff>0</xdr:rowOff>
    </xdr:from>
    <xdr:ext cx="88900" cy="304800"/>
    <xdr:sp macro="" textlink="">
      <xdr:nvSpPr>
        <xdr:cNvPr id="1041" name="Text Box 40">
          <a:extLst>
            <a:ext uri="{FF2B5EF4-FFF2-40B4-BE49-F238E27FC236}">
              <a16:creationId xmlns:a16="http://schemas.microsoft.com/office/drawing/2014/main" id="{00000000-0008-0000-6F00-000051000000}"/>
            </a:ext>
          </a:extLst>
        </xdr:cNvPr>
        <xdr:cNvSpPr txBox="1">
          <a:spLocks noChangeArrowheads="1"/>
        </xdr:cNvSpPr>
      </xdr:nvSpPr>
      <xdr:spPr>
        <a:xfrm>
          <a:off x="6810375" y="2943225"/>
          <a:ext cx="88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3"/>
  <sheetViews>
    <sheetView topLeftCell="A10" workbookViewId="0">
      <selection activeCell="O26" sqref="O26"/>
    </sheetView>
  </sheetViews>
  <sheetFormatPr defaultRowHeight="15" x14ac:dyDescent="0.25"/>
  <cols>
    <col min="1" max="1" width="9.28515625" style="82" bestFit="1" customWidth="1"/>
    <col min="2" max="2" width="31.28515625" customWidth="1"/>
    <col min="3" max="8" width="9.28515625" bestFit="1" customWidth="1"/>
    <col min="9" max="9" width="9.7109375" customWidth="1"/>
    <col min="10" max="10" width="9.42578125" bestFit="1" customWidth="1"/>
    <col min="11" max="11" width="9.28515625" bestFit="1" customWidth="1"/>
    <col min="12" max="12" width="14.5703125" customWidth="1"/>
    <col min="13" max="14" width="9.85546875" bestFit="1" customWidth="1"/>
    <col min="15" max="18" width="9.28515625" bestFit="1" customWidth="1"/>
    <col min="19" max="20" width="9.85546875" bestFit="1" customWidth="1"/>
    <col min="21" max="24" width="9.28515625" bestFit="1" customWidth="1"/>
  </cols>
  <sheetData>
    <row r="1" spans="1:26" ht="15.75" thickBot="1" x14ac:dyDescent="0.3">
      <c r="A1" s="169" t="s">
        <v>77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1" t="s">
        <v>0</v>
      </c>
      <c r="P1" s="172"/>
      <c r="Q1" s="173"/>
      <c r="R1" s="174" t="s">
        <v>1</v>
      </c>
      <c r="S1" s="175"/>
      <c r="T1" s="176"/>
      <c r="U1" s="177" t="s">
        <v>2</v>
      </c>
      <c r="V1" s="172"/>
      <c r="W1" s="178"/>
      <c r="X1" s="19" t="s">
        <v>3</v>
      </c>
      <c r="Y1" s="1"/>
      <c r="Z1" s="2"/>
    </row>
    <row r="2" spans="1:26" ht="102" x14ac:dyDescent="0.25">
      <c r="A2" s="83" t="s">
        <v>4</v>
      </c>
      <c r="B2" s="20" t="s">
        <v>5</v>
      </c>
      <c r="C2" s="20" t="s">
        <v>6</v>
      </c>
      <c r="D2" s="20" t="s">
        <v>7</v>
      </c>
      <c r="E2" s="20" t="s">
        <v>8</v>
      </c>
      <c r="F2" s="20" t="s">
        <v>9</v>
      </c>
      <c r="G2" s="20" t="s">
        <v>10</v>
      </c>
      <c r="H2" s="20" t="s">
        <v>11</v>
      </c>
      <c r="I2" s="20" t="s">
        <v>12</v>
      </c>
      <c r="J2" s="20" t="s">
        <v>13</v>
      </c>
      <c r="K2" s="20" t="s">
        <v>14</v>
      </c>
      <c r="L2" s="20" t="s">
        <v>15</v>
      </c>
      <c r="M2" s="20" t="s">
        <v>16</v>
      </c>
      <c r="N2" s="162" t="s">
        <v>17</v>
      </c>
      <c r="O2" s="164" t="s">
        <v>7</v>
      </c>
      <c r="P2" s="165" t="s">
        <v>16</v>
      </c>
      <c r="Q2" s="166" t="s">
        <v>18</v>
      </c>
      <c r="R2" s="132" t="s">
        <v>7</v>
      </c>
      <c r="S2" s="133" t="s">
        <v>16</v>
      </c>
      <c r="T2" s="134" t="s">
        <v>18</v>
      </c>
      <c r="U2" s="22" t="s">
        <v>7</v>
      </c>
      <c r="V2" s="20" t="s">
        <v>16</v>
      </c>
      <c r="W2" s="23" t="s">
        <v>18</v>
      </c>
      <c r="X2" s="24"/>
      <c r="Y2" s="1"/>
      <c r="Z2" s="2"/>
    </row>
    <row r="3" spans="1:26" s="82" customFormat="1" ht="38.25" x14ac:dyDescent="0.25">
      <c r="A3" s="75">
        <v>1</v>
      </c>
      <c r="B3" s="76">
        <v>2</v>
      </c>
      <c r="C3" s="75">
        <v>3</v>
      </c>
      <c r="D3" s="75">
        <v>4</v>
      </c>
      <c r="E3" s="75">
        <v>5</v>
      </c>
      <c r="F3" s="75">
        <v>6</v>
      </c>
      <c r="G3" s="75">
        <v>7</v>
      </c>
      <c r="H3" s="75">
        <v>8</v>
      </c>
      <c r="I3" s="75">
        <v>9</v>
      </c>
      <c r="J3" s="75">
        <v>10</v>
      </c>
      <c r="K3" s="75">
        <v>11</v>
      </c>
      <c r="L3" s="75" t="s">
        <v>19</v>
      </c>
      <c r="M3" s="75" t="s">
        <v>20</v>
      </c>
      <c r="N3" s="163" t="s">
        <v>21</v>
      </c>
      <c r="O3" s="167">
        <v>15</v>
      </c>
      <c r="P3" s="167" t="s">
        <v>22</v>
      </c>
      <c r="Q3" s="168" t="s">
        <v>23</v>
      </c>
      <c r="R3" s="135">
        <v>18</v>
      </c>
      <c r="S3" s="136" t="s">
        <v>24</v>
      </c>
      <c r="T3" s="137" t="s">
        <v>25</v>
      </c>
      <c r="U3" s="77">
        <v>21</v>
      </c>
      <c r="V3" s="76" t="s">
        <v>26</v>
      </c>
      <c r="W3" s="78" t="s">
        <v>27</v>
      </c>
      <c r="X3" s="79">
        <v>24</v>
      </c>
      <c r="Y3" s="80"/>
      <c r="Z3" s="81"/>
    </row>
    <row r="4" spans="1:26" ht="38.25" x14ac:dyDescent="0.25">
      <c r="A4" s="84">
        <v>1</v>
      </c>
      <c r="B4" s="14" t="s">
        <v>30</v>
      </c>
      <c r="C4" s="13" t="s">
        <v>29</v>
      </c>
      <c r="D4" s="122">
        <v>10</v>
      </c>
      <c r="E4" s="123"/>
      <c r="F4" s="124"/>
      <c r="G4" s="124"/>
      <c r="H4" s="124"/>
      <c r="I4" s="124"/>
      <c r="J4" s="125"/>
      <c r="K4" s="126"/>
      <c r="L4" s="14">
        <f>ROUND(J4*K4+J4,2)</f>
        <v>0</v>
      </c>
      <c r="M4" s="9">
        <f>ROUND(J4*D4,2)</f>
        <v>0</v>
      </c>
      <c r="N4" s="9">
        <f t="shared" ref="N4:N14" si="0">ROUND(M4*K4+M4,2)</f>
        <v>0</v>
      </c>
      <c r="O4" s="127"/>
      <c r="P4" s="10"/>
      <c r="Q4" s="10"/>
      <c r="R4" s="138">
        <v>10</v>
      </c>
      <c r="S4" s="139">
        <f>ROUND(D4*J4,2)</f>
        <v>0</v>
      </c>
      <c r="T4" s="139">
        <f>ROUND(S4*K4+S4,2)</f>
        <v>0</v>
      </c>
      <c r="U4" s="3"/>
      <c r="V4" s="10"/>
      <c r="W4" s="10"/>
      <c r="X4" s="13"/>
      <c r="Y4" s="12"/>
      <c r="Z4" s="2"/>
    </row>
    <row r="5" spans="1:26" ht="38.25" x14ac:dyDescent="0.25">
      <c r="A5" s="84">
        <v>2</v>
      </c>
      <c r="B5" s="14" t="s">
        <v>31</v>
      </c>
      <c r="C5" s="13" t="s">
        <v>29</v>
      </c>
      <c r="D5" s="122">
        <v>10</v>
      </c>
      <c r="E5" s="123"/>
      <c r="F5" s="124"/>
      <c r="G5" s="124"/>
      <c r="H5" s="124"/>
      <c r="I5" s="124"/>
      <c r="J5" s="125"/>
      <c r="K5" s="126"/>
      <c r="L5" s="14">
        <f t="shared" ref="L5:L14" si="1">ROUND(J5*K5+J5,2)</f>
        <v>0</v>
      </c>
      <c r="M5" s="9">
        <f t="shared" ref="M5:M14" si="2">ROUND(J5*D5,2)</f>
        <v>0</v>
      </c>
      <c r="N5" s="9">
        <f t="shared" si="0"/>
        <v>0</v>
      </c>
      <c r="O5" s="127"/>
      <c r="P5" s="10"/>
      <c r="Q5" s="10"/>
      <c r="R5" s="138">
        <v>10</v>
      </c>
      <c r="S5" s="139">
        <f t="shared" ref="S5:S13" si="3">R5*J5</f>
        <v>0</v>
      </c>
      <c r="T5" s="139">
        <f t="shared" ref="T5:T14" si="4">ROUND(S5*K5+S5,2)</f>
        <v>0</v>
      </c>
      <c r="U5" s="3"/>
      <c r="V5" s="10"/>
      <c r="W5" s="10"/>
      <c r="X5" s="13"/>
      <c r="Y5" s="12"/>
      <c r="Z5" s="2"/>
    </row>
    <row r="6" spans="1:26" ht="89.25" x14ac:dyDescent="0.25">
      <c r="A6" s="84">
        <v>3</v>
      </c>
      <c r="B6" s="14" t="s">
        <v>32</v>
      </c>
      <c r="C6" s="13" t="s">
        <v>29</v>
      </c>
      <c r="D6" s="122">
        <v>1400</v>
      </c>
      <c r="E6" s="123"/>
      <c r="F6" s="124"/>
      <c r="G6" s="124"/>
      <c r="H6" s="124"/>
      <c r="I6" s="124"/>
      <c r="J6" s="125"/>
      <c r="K6" s="126"/>
      <c r="L6" s="14">
        <f t="shared" si="1"/>
        <v>0</v>
      </c>
      <c r="M6" s="9">
        <f t="shared" si="2"/>
        <v>0</v>
      </c>
      <c r="N6" s="9">
        <f t="shared" si="0"/>
        <v>0</v>
      </c>
      <c r="O6" s="127"/>
      <c r="P6" s="10"/>
      <c r="Q6" s="10"/>
      <c r="R6" s="138">
        <v>1400</v>
      </c>
      <c r="S6" s="139">
        <f t="shared" si="3"/>
        <v>0</v>
      </c>
      <c r="T6" s="139">
        <f t="shared" si="4"/>
        <v>0</v>
      </c>
      <c r="U6" s="3"/>
      <c r="V6" s="10"/>
      <c r="W6" s="10"/>
      <c r="X6" s="13"/>
      <c r="Y6" s="12"/>
      <c r="Z6" s="2"/>
    </row>
    <row r="7" spans="1:26" ht="51" x14ac:dyDescent="0.25">
      <c r="A7" s="84">
        <v>4</v>
      </c>
      <c r="B7" s="14" t="s">
        <v>33</v>
      </c>
      <c r="C7" s="13" t="s">
        <v>29</v>
      </c>
      <c r="D7" s="122">
        <v>500</v>
      </c>
      <c r="E7" s="123"/>
      <c r="F7" s="124"/>
      <c r="G7" s="124"/>
      <c r="H7" s="124"/>
      <c r="I7" s="124"/>
      <c r="J7" s="125"/>
      <c r="K7" s="126"/>
      <c r="L7" s="14">
        <f t="shared" si="1"/>
        <v>0</v>
      </c>
      <c r="M7" s="9">
        <f t="shared" si="2"/>
        <v>0</v>
      </c>
      <c r="N7" s="9">
        <f t="shared" si="0"/>
        <v>0</v>
      </c>
      <c r="O7" s="127"/>
      <c r="P7" s="10"/>
      <c r="Q7" s="10"/>
      <c r="R7" s="138">
        <v>500</v>
      </c>
      <c r="S7" s="139">
        <f t="shared" si="3"/>
        <v>0</v>
      </c>
      <c r="T7" s="139">
        <f t="shared" si="4"/>
        <v>0</v>
      </c>
      <c r="U7" s="3"/>
      <c r="V7" s="10"/>
      <c r="W7" s="10"/>
      <c r="X7" s="13"/>
      <c r="Y7" s="12"/>
      <c r="Z7" s="2"/>
    </row>
    <row r="8" spans="1:26" ht="25.5" x14ac:dyDescent="0.25">
      <c r="A8" s="84">
        <v>5</v>
      </c>
      <c r="B8" s="14" t="s">
        <v>34</v>
      </c>
      <c r="C8" s="13" t="s">
        <v>29</v>
      </c>
      <c r="D8" s="122">
        <v>50</v>
      </c>
      <c r="E8" s="123"/>
      <c r="F8" s="124"/>
      <c r="G8" s="124"/>
      <c r="H8" s="124"/>
      <c r="I8" s="124"/>
      <c r="J8" s="125"/>
      <c r="K8" s="126"/>
      <c r="L8" s="14">
        <f t="shared" si="1"/>
        <v>0</v>
      </c>
      <c r="M8" s="9">
        <f t="shared" si="2"/>
        <v>0</v>
      </c>
      <c r="N8" s="9">
        <f t="shared" si="0"/>
        <v>0</v>
      </c>
      <c r="O8" s="127"/>
      <c r="P8" s="10"/>
      <c r="Q8" s="10"/>
      <c r="R8" s="138">
        <v>50</v>
      </c>
      <c r="S8" s="139">
        <f t="shared" si="3"/>
        <v>0</v>
      </c>
      <c r="T8" s="139">
        <f t="shared" si="4"/>
        <v>0</v>
      </c>
      <c r="U8" s="3"/>
      <c r="V8" s="10"/>
      <c r="W8" s="10"/>
      <c r="X8" s="13"/>
      <c r="Y8" s="12"/>
      <c r="Z8" s="2"/>
    </row>
    <row r="9" spans="1:26" ht="127.5" x14ac:dyDescent="0.25">
      <c r="A9" s="84">
        <v>6</v>
      </c>
      <c r="B9" s="14" t="s">
        <v>35</v>
      </c>
      <c r="C9" s="13" t="s">
        <v>29</v>
      </c>
      <c r="D9" s="122">
        <v>50</v>
      </c>
      <c r="E9" s="123"/>
      <c r="F9" s="124"/>
      <c r="G9" s="124"/>
      <c r="H9" s="124"/>
      <c r="I9" s="124"/>
      <c r="J9" s="125"/>
      <c r="K9" s="126"/>
      <c r="L9" s="14">
        <f t="shared" si="1"/>
        <v>0</v>
      </c>
      <c r="M9" s="9">
        <f t="shared" si="2"/>
        <v>0</v>
      </c>
      <c r="N9" s="9">
        <f t="shared" si="0"/>
        <v>0</v>
      </c>
      <c r="O9" s="127"/>
      <c r="P9" s="10"/>
      <c r="Q9" s="10"/>
      <c r="R9" s="138">
        <v>50</v>
      </c>
      <c r="S9" s="139">
        <f t="shared" si="3"/>
        <v>0</v>
      </c>
      <c r="T9" s="139">
        <f t="shared" si="4"/>
        <v>0</v>
      </c>
      <c r="U9" s="3"/>
      <c r="V9" s="10"/>
      <c r="W9" s="10"/>
      <c r="X9" s="13"/>
      <c r="Y9" s="12"/>
      <c r="Z9" s="2"/>
    </row>
    <row r="10" spans="1:26" x14ac:dyDescent="0.25">
      <c r="A10" s="84">
        <v>7</v>
      </c>
      <c r="B10" s="14" t="s">
        <v>36</v>
      </c>
      <c r="C10" s="13" t="s">
        <v>29</v>
      </c>
      <c r="D10" s="122">
        <v>20</v>
      </c>
      <c r="E10" s="123"/>
      <c r="F10" s="124"/>
      <c r="G10" s="124"/>
      <c r="H10" s="124"/>
      <c r="I10" s="124"/>
      <c r="J10" s="125"/>
      <c r="K10" s="126"/>
      <c r="L10" s="14">
        <f t="shared" si="1"/>
        <v>0</v>
      </c>
      <c r="M10" s="9">
        <f t="shared" si="2"/>
        <v>0</v>
      </c>
      <c r="N10" s="9">
        <f t="shared" si="0"/>
        <v>0</v>
      </c>
      <c r="O10" s="127"/>
      <c r="P10" s="10"/>
      <c r="Q10" s="10"/>
      <c r="R10" s="138">
        <v>20</v>
      </c>
      <c r="S10" s="139">
        <f t="shared" si="3"/>
        <v>0</v>
      </c>
      <c r="T10" s="139">
        <f t="shared" si="4"/>
        <v>0</v>
      </c>
      <c r="U10" s="3"/>
      <c r="V10" s="10"/>
      <c r="W10" s="10"/>
      <c r="X10" s="13"/>
      <c r="Y10" s="12"/>
      <c r="Z10" s="2"/>
    </row>
    <row r="11" spans="1:26" ht="25.5" x14ac:dyDescent="0.25">
      <c r="A11" s="84">
        <v>8</v>
      </c>
      <c r="B11" s="14" t="s">
        <v>37</v>
      </c>
      <c r="C11" s="13" t="s">
        <v>29</v>
      </c>
      <c r="D11" s="16">
        <v>200</v>
      </c>
      <c r="E11" s="13"/>
      <c r="F11" s="14"/>
      <c r="G11" s="13"/>
      <c r="H11" s="13"/>
      <c r="I11" s="13"/>
      <c r="J11" s="125"/>
      <c r="K11" s="17"/>
      <c r="L11" s="14">
        <f t="shared" si="1"/>
        <v>0</v>
      </c>
      <c r="M11" s="9">
        <f t="shared" si="2"/>
        <v>0</v>
      </c>
      <c r="N11" s="9">
        <f t="shared" si="0"/>
        <v>0</v>
      </c>
      <c r="O11" s="13"/>
      <c r="P11" s="13">
        <f t="shared" ref="P11:P13" si="5">O11*J11</f>
        <v>0</v>
      </c>
      <c r="Q11" s="13">
        <f t="shared" ref="Q11:Q13" si="6">O11*L11</f>
        <v>0</v>
      </c>
      <c r="R11" s="140">
        <v>200</v>
      </c>
      <c r="S11" s="139">
        <f t="shared" si="3"/>
        <v>0</v>
      </c>
      <c r="T11" s="139">
        <f t="shared" si="4"/>
        <v>0</v>
      </c>
      <c r="U11" s="13"/>
      <c r="V11" s="18">
        <f t="shared" ref="V11:V13" si="7">U11*J11</f>
        <v>0</v>
      </c>
      <c r="W11" s="18">
        <f t="shared" ref="W11:W13" si="8">U11*L11</f>
        <v>0</v>
      </c>
      <c r="X11" s="13"/>
      <c r="Y11" s="12"/>
      <c r="Z11" s="2"/>
    </row>
    <row r="12" spans="1:26" ht="38.25" x14ac:dyDescent="0.25">
      <c r="A12" s="84">
        <v>9</v>
      </c>
      <c r="B12" s="14" t="s">
        <v>38</v>
      </c>
      <c r="C12" s="13" t="s">
        <v>29</v>
      </c>
      <c r="D12" s="16">
        <v>200</v>
      </c>
      <c r="E12" s="13"/>
      <c r="F12" s="13"/>
      <c r="G12" s="13"/>
      <c r="H12" s="13"/>
      <c r="I12" s="13"/>
      <c r="J12" s="15"/>
      <c r="K12" s="17"/>
      <c r="L12" s="14">
        <f t="shared" si="1"/>
        <v>0</v>
      </c>
      <c r="M12" s="9">
        <f t="shared" si="2"/>
        <v>0</v>
      </c>
      <c r="N12" s="9">
        <f t="shared" si="0"/>
        <v>0</v>
      </c>
      <c r="O12" s="13"/>
      <c r="P12" s="13">
        <f t="shared" si="5"/>
        <v>0</v>
      </c>
      <c r="Q12" s="13">
        <f t="shared" si="6"/>
        <v>0</v>
      </c>
      <c r="R12" s="140">
        <v>200</v>
      </c>
      <c r="S12" s="139">
        <f t="shared" si="3"/>
        <v>0</v>
      </c>
      <c r="T12" s="139">
        <f t="shared" si="4"/>
        <v>0</v>
      </c>
      <c r="U12" s="13"/>
      <c r="V12" s="18">
        <f t="shared" si="7"/>
        <v>0</v>
      </c>
      <c r="W12" s="18">
        <f t="shared" si="8"/>
        <v>0</v>
      </c>
      <c r="X12" s="13"/>
      <c r="Y12" s="12"/>
      <c r="Z12" s="2"/>
    </row>
    <row r="13" spans="1:26" ht="63.75" x14ac:dyDescent="0.25">
      <c r="A13" s="108">
        <v>10</v>
      </c>
      <c r="B13" s="109" t="s">
        <v>39</v>
      </c>
      <c r="C13" s="110" t="s">
        <v>29</v>
      </c>
      <c r="D13" s="111">
        <v>250</v>
      </c>
      <c r="E13" s="110"/>
      <c r="F13" s="109"/>
      <c r="G13" s="110"/>
      <c r="H13" s="110"/>
      <c r="I13" s="110"/>
      <c r="J13" s="112"/>
      <c r="K13" s="113"/>
      <c r="L13" s="14">
        <f t="shared" si="1"/>
        <v>0</v>
      </c>
      <c r="M13" s="9">
        <f t="shared" si="2"/>
        <v>0</v>
      </c>
      <c r="N13" s="9">
        <f t="shared" si="0"/>
        <v>0</v>
      </c>
      <c r="O13" s="110"/>
      <c r="P13" s="110">
        <f t="shared" si="5"/>
        <v>0</v>
      </c>
      <c r="Q13" s="110">
        <f t="shared" si="6"/>
        <v>0</v>
      </c>
      <c r="R13" s="141">
        <v>250</v>
      </c>
      <c r="S13" s="142">
        <f t="shared" si="3"/>
        <v>0</v>
      </c>
      <c r="T13" s="139">
        <f t="shared" si="4"/>
        <v>0</v>
      </c>
      <c r="U13" s="110"/>
      <c r="V13" s="114">
        <f t="shared" si="7"/>
        <v>0</v>
      </c>
      <c r="W13" s="114">
        <f t="shared" si="8"/>
        <v>0</v>
      </c>
      <c r="X13" s="110"/>
      <c r="Y13" s="1"/>
      <c r="Z13" s="2"/>
    </row>
    <row r="14" spans="1:26" s="73" customFormat="1" ht="25.5" x14ac:dyDescent="0.25">
      <c r="A14" s="108">
        <v>11</v>
      </c>
      <c r="B14" s="109" t="s">
        <v>134</v>
      </c>
      <c r="C14" s="110" t="s">
        <v>29</v>
      </c>
      <c r="D14" s="111">
        <v>30</v>
      </c>
      <c r="E14" s="110"/>
      <c r="F14" s="109"/>
      <c r="G14" s="110"/>
      <c r="H14" s="110"/>
      <c r="I14" s="110"/>
      <c r="J14" s="112"/>
      <c r="K14" s="113"/>
      <c r="L14" s="14">
        <f t="shared" si="1"/>
        <v>0</v>
      </c>
      <c r="M14" s="9">
        <f t="shared" si="2"/>
        <v>0</v>
      </c>
      <c r="N14" s="9">
        <f t="shared" si="0"/>
        <v>0</v>
      </c>
      <c r="O14" s="110"/>
      <c r="P14" s="110"/>
      <c r="Q14" s="110"/>
      <c r="R14" s="141">
        <v>30</v>
      </c>
      <c r="S14" s="142">
        <f>J14*D14</f>
        <v>0</v>
      </c>
      <c r="T14" s="139">
        <f t="shared" si="4"/>
        <v>0</v>
      </c>
      <c r="U14" s="110"/>
      <c r="V14" s="114"/>
      <c r="W14" s="114"/>
      <c r="X14" s="110"/>
      <c r="Y14" s="1"/>
      <c r="Z14" s="74"/>
    </row>
    <row r="15" spans="1:26" ht="15.75" thickBot="1" x14ac:dyDescent="0.3">
      <c r="A15" s="128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30" t="s">
        <v>40</v>
      </c>
      <c r="M15" s="131">
        <f>SUM(M4:M14)</f>
        <v>0</v>
      </c>
      <c r="N15" s="131">
        <f>SUM(N4:N14)</f>
        <v>0</v>
      </c>
      <c r="O15" s="131"/>
      <c r="P15" s="131">
        <f>SUM(P4:P13)</f>
        <v>0</v>
      </c>
      <c r="Q15" s="131">
        <f>SUM(Q1:Q7)</f>
        <v>0</v>
      </c>
      <c r="R15" s="143"/>
      <c r="S15" s="143">
        <f>SUM(S4:S14)</f>
        <v>0</v>
      </c>
      <c r="T15" s="143">
        <f>SUM(T4:T14)</f>
        <v>0</v>
      </c>
      <c r="U15" s="131"/>
      <c r="V15" s="131">
        <f>SUM(V11:V13)</f>
        <v>0</v>
      </c>
      <c r="W15" s="131">
        <f>SUM(W11:W13)</f>
        <v>0</v>
      </c>
      <c r="X15" s="129"/>
      <c r="Y15" s="1"/>
      <c r="Z15" s="2"/>
    </row>
    <row r="16" spans="1:26" x14ac:dyDescent="0.25">
      <c r="A16" s="80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"/>
    </row>
    <row r="17" spans="1:26" x14ac:dyDescent="0.25">
      <c r="A17" s="80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"/>
    </row>
    <row r="18" spans="1:26" x14ac:dyDescent="0.25">
      <c r="A18" s="8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8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8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6" x14ac:dyDescent="0.25">
      <c r="A21" s="8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6" x14ac:dyDescent="0.25">
      <c r="A22" s="8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6" x14ac:dyDescent="0.25">
      <c r="B23" s="74"/>
    </row>
  </sheetData>
  <mergeCells count="4">
    <mergeCell ref="A1:N1"/>
    <mergeCell ref="O1:Q1"/>
    <mergeCell ref="R1:T1"/>
    <mergeCell ref="U1:W1"/>
  </mergeCells>
  <pageMargins left="0.7" right="0.7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"/>
  <sheetViews>
    <sheetView workbookViewId="0">
      <selection activeCell="O16" sqref="O16"/>
    </sheetView>
  </sheetViews>
  <sheetFormatPr defaultRowHeight="15" x14ac:dyDescent="0.25"/>
  <cols>
    <col min="2" max="2" width="18.85546875" customWidth="1"/>
    <col min="12" max="12" width="11.85546875" customWidth="1"/>
    <col min="14" max="14" width="11.7109375" customWidth="1"/>
  </cols>
  <sheetData>
    <row r="1" spans="1:26" ht="15.75" thickBot="1" x14ac:dyDescent="0.3">
      <c r="A1" s="169" t="s">
        <v>76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9"/>
      <c r="O1" s="174" t="s">
        <v>0</v>
      </c>
      <c r="P1" s="175"/>
      <c r="Q1" s="176"/>
      <c r="R1" s="174" t="s">
        <v>1</v>
      </c>
      <c r="S1" s="175"/>
      <c r="T1" s="176"/>
      <c r="U1" s="177" t="s">
        <v>2</v>
      </c>
      <c r="V1" s="172"/>
      <c r="W1" s="178"/>
      <c r="X1" s="19" t="s">
        <v>3</v>
      </c>
    </row>
    <row r="2" spans="1:26" ht="102" x14ac:dyDescent="0.25">
      <c r="A2" s="16" t="s">
        <v>4</v>
      </c>
      <c r="B2" s="20" t="s">
        <v>5</v>
      </c>
      <c r="C2" s="20" t="s">
        <v>6</v>
      </c>
      <c r="D2" s="20" t="s">
        <v>7</v>
      </c>
      <c r="E2" s="20" t="s">
        <v>8</v>
      </c>
      <c r="F2" s="20" t="s">
        <v>9</v>
      </c>
      <c r="G2" s="20" t="s">
        <v>10</v>
      </c>
      <c r="H2" s="20" t="s">
        <v>11</v>
      </c>
      <c r="I2" s="20" t="s">
        <v>12</v>
      </c>
      <c r="J2" s="20" t="s">
        <v>13</v>
      </c>
      <c r="K2" s="20" t="s">
        <v>14</v>
      </c>
      <c r="L2" s="20" t="s">
        <v>15</v>
      </c>
      <c r="M2" s="20" t="s">
        <v>16</v>
      </c>
      <c r="N2" s="21" t="s">
        <v>17</v>
      </c>
      <c r="O2" s="132" t="s">
        <v>7</v>
      </c>
      <c r="P2" s="133" t="s">
        <v>16</v>
      </c>
      <c r="Q2" s="134" t="s">
        <v>18</v>
      </c>
      <c r="R2" s="132" t="s">
        <v>7</v>
      </c>
      <c r="S2" s="133" t="s">
        <v>16</v>
      </c>
      <c r="T2" s="134" t="s">
        <v>18</v>
      </c>
      <c r="U2" s="22" t="s">
        <v>7</v>
      </c>
      <c r="V2" s="20" t="s">
        <v>16</v>
      </c>
      <c r="W2" s="23" t="s">
        <v>18</v>
      </c>
      <c r="X2" s="24"/>
    </row>
    <row r="3" spans="1:26" ht="38.25" x14ac:dyDescent="0.25">
      <c r="A3" s="25">
        <v>1</v>
      </c>
      <c r="B3" s="26">
        <v>2</v>
      </c>
      <c r="C3" s="25">
        <v>3</v>
      </c>
      <c r="D3" s="25">
        <v>4</v>
      </c>
      <c r="E3" s="25">
        <v>5</v>
      </c>
      <c r="F3" s="25">
        <v>6</v>
      </c>
      <c r="G3" s="25">
        <v>7</v>
      </c>
      <c r="H3" s="25">
        <v>8</v>
      </c>
      <c r="I3" s="25">
        <v>9</v>
      </c>
      <c r="J3" s="25">
        <v>10</v>
      </c>
      <c r="K3" s="25">
        <v>11</v>
      </c>
      <c r="L3" s="25" t="s">
        <v>19</v>
      </c>
      <c r="M3" s="25" t="s">
        <v>20</v>
      </c>
      <c r="N3" s="27" t="s">
        <v>21</v>
      </c>
      <c r="O3" s="144">
        <v>15</v>
      </c>
      <c r="P3" s="145" t="s">
        <v>22</v>
      </c>
      <c r="Q3" s="146" t="s">
        <v>23</v>
      </c>
      <c r="R3" s="144">
        <v>18</v>
      </c>
      <c r="S3" s="145" t="s">
        <v>24</v>
      </c>
      <c r="T3" s="146" t="s">
        <v>25</v>
      </c>
      <c r="U3" s="28">
        <v>21</v>
      </c>
      <c r="V3" s="26" t="s">
        <v>26</v>
      </c>
      <c r="W3" s="29" t="s">
        <v>27</v>
      </c>
      <c r="X3" s="30">
        <v>24</v>
      </c>
    </row>
    <row r="4" spans="1:26" ht="48.75" customHeight="1" x14ac:dyDescent="0.25">
      <c r="A4" s="3">
        <v>1</v>
      </c>
      <c r="B4" s="4" t="s">
        <v>28</v>
      </c>
      <c r="C4" s="3" t="s">
        <v>29</v>
      </c>
      <c r="D4" s="5">
        <f>SUM(O4,R4,U4)</f>
        <v>625</v>
      </c>
      <c r="E4" s="3"/>
      <c r="F4" s="6"/>
      <c r="G4" s="3"/>
      <c r="H4" s="3"/>
      <c r="I4" s="3"/>
      <c r="J4" s="31"/>
      <c r="K4" s="7"/>
      <c r="L4" s="8">
        <f t="shared" ref="L4" si="0">ROUND(J4*K4+J4,2)</f>
        <v>0</v>
      </c>
      <c r="M4" s="9">
        <f>ROUND(J4*D4,2)</f>
        <v>0</v>
      </c>
      <c r="N4" s="9">
        <f t="shared" ref="N4" si="1">ROUND(M4*K4+M4,2)</f>
        <v>0</v>
      </c>
      <c r="O4" s="133">
        <v>125</v>
      </c>
      <c r="P4" s="139">
        <f t="shared" ref="P4" si="2">ROUND(J4*O4,2)</f>
        <v>0</v>
      </c>
      <c r="Q4" s="139">
        <f t="shared" ref="Q4" si="3">ROUND(P4*K4+P4,2)</f>
        <v>0</v>
      </c>
      <c r="R4" s="133">
        <v>500</v>
      </c>
      <c r="S4" s="139">
        <f>ROUND(J4*R4,2)</f>
        <v>0</v>
      </c>
      <c r="T4" s="139">
        <f>ROUND(S4*K4+S4,2)</f>
        <v>0</v>
      </c>
      <c r="U4" s="4"/>
      <c r="V4" s="10"/>
      <c r="W4" s="10"/>
      <c r="X4" s="11"/>
      <c r="Y4" s="12"/>
      <c r="Z4" s="2"/>
    </row>
    <row r="5" spans="1:26" s="73" customFormat="1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2" t="s">
        <v>40</v>
      </c>
      <c r="M5" s="33">
        <f>SUM(M4)</f>
        <v>0</v>
      </c>
      <c r="N5" s="33">
        <f>SUM(N4)</f>
        <v>0</v>
      </c>
      <c r="O5" s="147"/>
      <c r="P5" s="147">
        <f>SUM(P4)</f>
        <v>0</v>
      </c>
      <c r="Q5" s="147">
        <f>SUM(Q4)</f>
        <v>0</v>
      </c>
      <c r="R5" s="147"/>
      <c r="S5" s="147">
        <f>SUM(S4)</f>
        <v>0</v>
      </c>
      <c r="T5" s="147">
        <f>SUM(T4)</f>
        <v>0</v>
      </c>
      <c r="U5" s="33"/>
      <c r="V5" s="33"/>
      <c r="W5" s="33"/>
      <c r="X5" s="1"/>
      <c r="Y5" s="1"/>
      <c r="Z5" s="74"/>
    </row>
  </sheetData>
  <mergeCells count="4">
    <mergeCell ref="A1:N1"/>
    <mergeCell ref="O1:Q1"/>
    <mergeCell ref="R1:T1"/>
    <mergeCell ref="U1:W1"/>
  </mergeCells>
  <pageMargins left="0.7" right="0.7" top="0.75" bottom="0.75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tabSelected="1" topLeftCell="A16" workbookViewId="0">
      <selection activeCell="P42" sqref="P42"/>
    </sheetView>
  </sheetViews>
  <sheetFormatPr defaultRowHeight="15" x14ac:dyDescent="0.25"/>
  <cols>
    <col min="2" max="2" width="46.7109375" customWidth="1"/>
    <col min="13" max="14" width="10.42578125" bestFit="1" customWidth="1"/>
    <col min="19" max="20" width="10.42578125" bestFit="1" customWidth="1"/>
  </cols>
  <sheetData>
    <row r="1" spans="1:24" ht="15.75" thickBot="1" x14ac:dyDescent="0.3">
      <c r="A1" s="180" t="s">
        <v>139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2"/>
      <c r="O1" s="183" t="s">
        <v>0</v>
      </c>
      <c r="P1" s="184"/>
      <c r="Q1" s="185"/>
      <c r="R1" s="186" t="s">
        <v>1</v>
      </c>
      <c r="S1" s="187"/>
      <c r="T1" s="188"/>
      <c r="U1" s="183" t="s">
        <v>2</v>
      </c>
      <c r="V1" s="184"/>
      <c r="W1" s="189"/>
      <c r="X1" s="37" t="s">
        <v>3</v>
      </c>
    </row>
    <row r="2" spans="1:24" ht="102.75" thickBot="1" x14ac:dyDescent="0.3">
      <c r="A2" s="72" t="s">
        <v>4</v>
      </c>
      <c r="B2" s="69" t="s">
        <v>5</v>
      </c>
      <c r="C2" s="69" t="s">
        <v>6</v>
      </c>
      <c r="D2" s="71" t="s">
        <v>7</v>
      </c>
      <c r="E2" s="69" t="s">
        <v>8</v>
      </c>
      <c r="F2" s="70" t="s">
        <v>9</v>
      </c>
      <c r="G2" s="66" t="s">
        <v>10</v>
      </c>
      <c r="H2" s="66" t="s">
        <v>11</v>
      </c>
      <c r="I2" s="66" t="s">
        <v>12</v>
      </c>
      <c r="J2" s="69" t="s">
        <v>13</v>
      </c>
      <c r="K2" s="69" t="s">
        <v>14</v>
      </c>
      <c r="L2" s="69" t="s">
        <v>15</v>
      </c>
      <c r="M2" s="69" t="s">
        <v>16</v>
      </c>
      <c r="N2" s="68" t="s">
        <v>17</v>
      </c>
      <c r="O2" s="67" t="s">
        <v>7</v>
      </c>
      <c r="P2" s="66" t="s">
        <v>16</v>
      </c>
      <c r="Q2" s="65" t="s">
        <v>18</v>
      </c>
      <c r="R2" s="148" t="s">
        <v>7</v>
      </c>
      <c r="S2" s="149" t="s">
        <v>16</v>
      </c>
      <c r="T2" s="150" t="s">
        <v>18</v>
      </c>
      <c r="U2" s="67" t="s">
        <v>7</v>
      </c>
      <c r="V2" s="66" t="s">
        <v>16</v>
      </c>
      <c r="W2" s="65" t="s">
        <v>18</v>
      </c>
      <c r="X2" s="64" t="s">
        <v>41</v>
      </c>
    </row>
    <row r="3" spans="1:24" ht="38.25" x14ac:dyDescent="0.25">
      <c r="A3" s="63">
        <v>1</v>
      </c>
      <c r="B3" s="62">
        <v>2</v>
      </c>
      <c r="C3" s="60">
        <v>3</v>
      </c>
      <c r="D3" s="61">
        <v>4</v>
      </c>
      <c r="E3" s="60">
        <v>5</v>
      </c>
      <c r="F3" s="60">
        <v>6</v>
      </c>
      <c r="G3" s="60">
        <v>7</v>
      </c>
      <c r="H3" s="60">
        <v>8</v>
      </c>
      <c r="I3" s="60">
        <v>9</v>
      </c>
      <c r="J3" s="60">
        <v>10</v>
      </c>
      <c r="K3" s="60">
        <v>11</v>
      </c>
      <c r="L3" s="60" t="s">
        <v>19</v>
      </c>
      <c r="M3" s="59" t="s">
        <v>20</v>
      </c>
      <c r="N3" s="59" t="s">
        <v>21</v>
      </c>
      <c r="O3" s="58">
        <v>15</v>
      </c>
      <c r="P3" s="57" t="s">
        <v>22</v>
      </c>
      <c r="Q3" s="56" t="s">
        <v>23</v>
      </c>
      <c r="R3" s="151">
        <v>18</v>
      </c>
      <c r="S3" s="152" t="s">
        <v>24</v>
      </c>
      <c r="T3" s="153" t="s">
        <v>25</v>
      </c>
      <c r="U3" s="58">
        <v>21</v>
      </c>
      <c r="V3" s="57" t="s">
        <v>26</v>
      </c>
      <c r="W3" s="56" t="s">
        <v>27</v>
      </c>
      <c r="X3" s="55">
        <v>24</v>
      </c>
    </row>
    <row r="4" spans="1:24" x14ac:dyDescent="0.25">
      <c r="A4" s="53">
        <v>1</v>
      </c>
      <c r="B4" s="52" t="s">
        <v>42</v>
      </c>
      <c r="C4" s="51" t="s">
        <v>29</v>
      </c>
      <c r="D4" s="50">
        <v>100</v>
      </c>
      <c r="E4" s="49"/>
      <c r="F4" s="49"/>
      <c r="G4" s="49"/>
      <c r="H4" s="49"/>
      <c r="I4" s="49"/>
      <c r="J4" s="48"/>
      <c r="K4" s="47"/>
      <c r="L4" s="49">
        <f>J4*1.23</f>
        <v>0</v>
      </c>
      <c r="M4" s="46">
        <f>J4*D4</f>
        <v>0</v>
      </c>
      <c r="N4" s="45">
        <f>L4*D4</f>
        <v>0</v>
      </c>
      <c r="O4" s="44"/>
      <c r="P4" s="42"/>
      <c r="Q4" s="41"/>
      <c r="R4" s="157">
        <v>100</v>
      </c>
      <c r="S4" s="154">
        <f>R4*J4</f>
        <v>0</v>
      </c>
      <c r="T4" s="155">
        <f>R4*L4</f>
        <v>0</v>
      </c>
      <c r="U4" s="43"/>
      <c r="V4" s="42"/>
      <c r="W4" s="41"/>
      <c r="X4" s="54"/>
    </row>
    <row r="5" spans="1:24" x14ac:dyDescent="0.25">
      <c r="A5" s="53">
        <v>2</v>
      </c>
      <c r="B5" s="52" t="s">
        <v>43</v>
      </c>
      <c r="C5" s="51" t="s">
        <v>29</v>
      </c>
      <c r="D5" s="50">
        <v>50</v>
      </c>
      <c r="E5" s="49"/>
      <c r="F5" s="49"/>
      <c r="G5" s="49"/>
      <c r="H5" s="49"/>
      <c r="I5" s="49"/>
      <c r="J5" s="48"/>
      <c r="K5" s="47"/>
      <c r="L5" s="49">
        <f t="shared" ref="L5:L37" si="0">J5*1.23</f>
        <v>0</v>
      </c>
      <c r="M5" s="46">
        <f t="shared" ref="M5:M37" si="1">J5*D5</f>
        <v>0</v>
      </c>
      <c r="N5" s="45">
        <f t="shared" ref="N5:N37" si="2">L5*D5</f>
        <v>0</v>
      </c>
      <c r="O5" s="44"/>
      <c r="P5" s="42"/>
      <c r="Q5" s="41"/>
      <c r="R5" s="157">
        <v>50</v>
      </c>
      <c r="S5" s="154">
        <f t="shared" ref="S5:S37" si="3">R5*J5</f>
        <v>0</v>
      </c>
      <c r="T5" s="155">
        <f t="shared" ref="T5:T37" si="4">R5*L5</f>
        <v>0</v>
      </c>
      <c r="U5" s="43"/>
      <c r="V5" s="42"/>
      <c r="W5" s="41"/>
      <c r="X5" s="54"/>
    </row>
    <row r="6" spans="1:24" x14ac:dyDescent="0.25">
      <c r="A6" s="53">
        <v>3</v>
      </c>
      <c r="B6" s="52" t="s">
        <v>44</v>
      </c>
      <c r="C6" s="51" t="s">
        <v>29</v>
      </c>
      <c r="D6" s="50">
        <v>50</v>
      </c>
      <c r="E6" s="49"/>
      <c r="F6" s="49"/>
      <c r="G6" s="49"/>
      <c r="H6" s="49"/>
      <c r="I6" s="49"/>
      <c r="J6" s="48"/>
      <c r="K6" s="47"/>
      <c r="L6" s="49">
        <f t="shared" si="0"/>
        <v>0</v>
      </c>
      <c r="M6" s="46">
        <f t="shared" si="1"/>
        <v>0</v>
      </c>
      <c r="N6" s="45">
        <f t="shared" si="2"/>
        <v>0</v>
      </c>
      <c r="O6" s="44"/>
      <c r="P6" s="42"/>
      <c r="Q6" s="41"/>
      <c r="R6" s="157">
        <v>50</v>
      </c>
      <c r="S6" s="154">
        <f t="shared" si="3"/>
        <v>0</v>
      </c>
      <c r="T6" s="155">
        <f t="shared" si="4"/>
        <v>0</v>
      </c>
      <c r="U6" s="43"/>
      <c r="V6" s="42"/>
      <c r="W6" s="41"/>
      <c r="X6" s="54"/>
    </row>
    <row r="7" spans="1:24" x14ac:dyDescent="0.25">
      <c r="A7" s="53">
        <v>4</v>
      </c>
      <c r="B7" s="52" t="s">
        <v>45</v>
      </c>
      <c r="C7" s="51" t="s">
        <v>29</v>
      </c>
      <c r="D7" s="50">
        <v>50</v>
      </c>
      <c r="E7" s="49"/>
      <c r="F7" s="49"/>
      <c r="G7" s="49"/>
      <c r="H7" s="49"/>
      <c r="I7" s="49"/>
      <c r="J7" s="48"/>
      <c r="K7" s="47"/>
      <c r="L7" s="49">
        <f t="shared" si="0"/>
        <v>0</v>
      </c>
      <c r="M7" s="46">
        <f t="shared" si="1"/>
        <v>0</v>
      </c>
      <c r="N7" s="45">
        <f t="shared" si="2"/>
        <v>0</v>
      </c>
      <c r="O7" s="44"/>
      <c r="P7" s="42"/>
      <c r="Q7" s="41"/>
      <c r="R7" s="157">
        <v>50</v>
      </c>
      <c r="S7" s="154">
        <f t="shared" si="3"/>
        <v>0</v>
      </c>
      <c r="T7" s="155">
        <f t="shared" si="4"/>
        <v>0</v>
      </c>
      <c r="U7" s="43"/>
      <c r="V7" s="42"/>
      <c r="W7" s="41"/>
      <c r="X7" s="54"/>
    </row>
    <row r="8" spans="1:24" x14ac:dyDescent="0.25">
      <c r="A8" s="53">
        <v>5</v>
      </c>
      <c r="B8" s="52" t="s">
        <v>46</v>
      </c>
      <c r="C8" s="51" t="s">
        <v>29</v>
      </c>
      <c r="D8" s="50">
        <v>100</v>
      </c>
      <c r="E8" s="49"/>
      <c r="F8" s="49"/>
      <c r="G8" s="49"/>
      <c r="H8" s="49"/>
      <c r="I8" s="49"/>
      <c r="J8" s="48"/>
      <c r="K8" s="47"/>
      <c r="L8" s="49">
        <f t="shared" si="0"/>
        <v>0</v>
      </c>
      <c r="M8" s="46">
        <f t="shared" si="1"/>
        <v>0</v>
      </c>
      <c r="N8" s="45">
        <f t="shared" si="2"/>
        <v>0</v>
      </c>
      <c r="O8" s="44"/>
      <c r="P8" s="42"/>
      <c r="Q8" s="41"/>
      <c r="R8" s="157">
        <v>100</v>
      </c>
      <c r="S8" s="154">
        <f t="shared" si="3"/>
        <v>0</v>
      </c>
      <c r="T8" s="155">
        <f t="shared" si="4"/>
        <v>0</v>
      </c>
      <c r="U8" s="43"/>
      <c r="V8" s="42"/>
      <c r="W8" s="41"/>
      <c r="X8" s="54"/>
    </row>
    <row r="9" spans="1:24" x14ac:dyDescent="0.25">
      <c r="A9" s="53">
        <v>6</v>
      </c>
      <c r="B9" s="52" t="s">
        <v>47</v>
      </c>
      <c r="C9" s="51" t="s">
        <v>29</v>
      </c>
      <c r="D9" s="50">
        <v>100</v>
      </c>
      <c r="E9" s="49"/>
      <c r="F9" s="49"/>
      <c r="G9" s="49"/>
      <c r="H9" s="49"/>
      <c r="I9" s="49"/>
      <c r="J9" s="48"/>
      <c r="K9" s="47"/>
      <c r="L9" s="49">
        <f t="shared" si="0"/>
        <v>0</v>
      </c>
      <c r="M9" s="46">
        <f t="shared" si="1"/>
        <v>0</v>
      </c>
      <c r="N9" s="45">
        <f t="shared" si="2"/>
        <v>0</v>
      </c>
      <c r="O9" s="44"/>
      <c r="P9" s="42"/>
      <c r="Q9" s="41"/>
      <c r="R9" s="157">
        <v>100</v>
      </c>
      <c r="S9" s="154">
        <f t="shared" si="3"/>
        <v>0</v>
      </c>
      <c r="T9" s="155">
        <f t="shared" si="4"/>
        <v>0</v>
      </c>
      <c r="U9" s="43"/>
      <c r="V9" s="42"/>
      <c r="W9" s="41"/>
      <c r="X9" s="54"/>
    </row>
    <row r="10" spans="1:24" x14ac:dyDescent="0.25">
      <c r="A10" s="53">
        <v>7</v>
      </c>
      <c r="B10" s="52" t="s">
        <v>48</v>
      </c>
      <c r="C10" s="51" t="s">
        <v>29</v>
      </c>
      <c r="D10" s="50">
        <v>200</v>
      </c>
      <c r="E10" s="49"/>
      <c r="F10" s="49"/>
      <c r="G10" s="49"/>
      <c r="H10" s="49"/>
      <c r="I10" s="49"/>
      <c r="J10" s="48"/>
      <c r="K10" s="47"/>
      <c r="L10" s="49">
        <f t="shared" si="0"/>
        <v>0</v>
      </c>
      <c r="M10" s="46">
        <f t="shared" si="1"/>
        <v>0</v>
      </c>
      <c r="N10" s="45">
        <f t="shared" si="2"/>
        <v>0</v>
      </c>
      <c r="O10" s="44"/>
      <c r="P10" s="42"/>
      <c r="Q10" s="41"/>
      <c r="R10" s="157">
        <v>200</v>
      </c>
      <c r="S10" s="154">
        <f t="shared" si="3"/>
        <v>0</v>
      </c>
      <c r="T10" s="155">
        <f t="shared" si="4"/>
        <v>0</v>
      </c>
      <c r="U10" s="43"/>
      <c r="V10" s="42"/>
      <c r="W10" s="41"/>
      <c r="X10" s="54"/>
    </row>
    <row r="11" spans="1:24" x14ac:dyDescent="0.25">
      <c r="A11" s="53">
        <v>8</v>
      </c>
      <c r="B11" s="52" t="s">
        <v>49</v>
      </c>
      <c r="C11" s="51" t="s">
        <v>29</v>
      </c>
      <c r="D11" s="50">
        <v>100</v>
      </c>
      <c r="E11" s="49"/>
      <c r="F11" s="49"/>
      <c r="G11" s="49"/>
      <c r="H11" s="49"/>
      <c r="I11" s="49"/>
      <c r="J11" s="48"/>
      <c r="K11" s="47"/>
      <c r="L11" s="49">
        <f t="shared" si="0"/>
        <v>0</v>
      </c>
      <c r="M11" s="46">
        <f t="shared" si="1"/>
        <v>0</v>
      </c>
      <c r="N11" s="45">
        <f t="shared" si="2"/>
        <v>0</v>
      </c>
      <c r="O11" s="44"/>
      <c r="P11" s="42"/>
      <c r="Q11" s="41"/>
      <c r="R11" s="157">
        <v>100</v>
      </c>
      <c r="S11" s="154">
        <f t="shared" si="3"/>
        <v>0</v>
      </c>
      <c r="T11" s="155">
        <f t="shared" si="4"/>
        <v>0</v>
      </c>
      <c r="U11" s="43"/>
      <c r="V11" s="42"/>
      <c r="W11" s="41"/>
      <c r="X11" s="54"/>
    </row>
    <row r="12" spans="1:24" x14ac:dyDescent="0.25">
      <c r="A12" s="53">
        <v>9</v>
      </c>
      <c r="B12" s="52" t="s">
        <v>50</v>
      </c>
      <c r="C12" s="51" t="s">
        <v>29</v>
      </c>
      <c r="D12" s="50">
        <v>500</v>
      </c>
      <c r="E12" s="49"/>
      <c r="F12" s="49"/>
      <c r="G12" s="49"/>
      <c r="H12" s="49"/>
      <c r="I12" s="49"/>
      <c r="J12" s="48"/>
      <c r="K12" s="47"/>
      <c r="L12" s="49">
        <f t="shared" si="0"/>
        <v>0</v>
      </c>
      <c r="M12" s="46">
        <f t="shared" si="1"/>
        <v>0</v>
      </c>
      <c r="N12" s="45">
        <f t="shared" si="2"/>
        <v>0</v>
      </c>
      <c r="O12" s="44"/>
      <c r="P12" s="42"/>
      <c r="Q12" s="41"/>
      <c r="R12" s="157">
        <v>500</v>
      </c>
      <c r="S12" s="154">
        <f t="shared" si="3"/>
        <v>0</v>
      </c>
      <c r="T12" s="155">
        <f t="shared" si="4"/>
        <v>0</v>
      </c>
      <c r="U12" s="43"/>
      <c r="V12" s="42"/>
      <c r="W12" s="41"/>
      <c r="X12" s="54"/>
    </row>
    <row r="13" spans="1:24" x14ac:dyDescent="0.25">
      <c r="A13" s="53">
        <v>11</v>
      </c>
      <c r="B13" s="52" t="s">
        <v>51</v>
      </c>
      <c r="C13" s="51" t="s">
        <v>29</v>
      </c>
      <c r="D13" s="50">
        <v>150</v>
      </c>
      <c r="E13" s="49"/>
      <c r="F13" s="49"/>
      <c r="G13" s="49"/>
      <c r="H13" s="49"/>
      <c r="I13" s="49"/>
      <c r="J13" s="48"/>
      <c r="K13" s="47"/>
      <c r="L13" s="49">
        <f t="shared" si="0"/>
        <v>0</v>
      </c>
      <c r="M13" s="46">
        <f t="shared" si="1"/>
        <v>0</v>
      </c>
      <c r="N13" s="45">
        <f t="shared" si="2"/>
        <v>0</v>
      </c>
      <c r="O13" s="44"/>
      <c r="P13" s="42"/>
      <c r="Q13" s="41"/>
      <c r="R13" s="157">
        <v>150</v>
      </c>
      <c r="S13" s="154">
        <f t="shared" si="3"/>
        <v>0</v>
      </c>
      <c r="T13" s="155">
        <f t="shared" si="4"/>
        <v>0</v>
      </c>
      <c r="U13" s="43"/>
      <c r="V13" s="42"/>
      <c r="W13" s="41"/>
      <c r="X13" s="54"/>
    </row>
    <row r="14" spans="1:24" x14ac:dyDescent="0.25">
      <c r="A14" s="53">
        <v>12</v>
      </c>
      <c r="B14" s="52" t="s">
        <v>52</v>
      </c>
      <c r="C14" s="51" t="s">
        <v>29</v>
      </c>
      <c r="D14" s="50">
        <v>150</v>
      </c>
      <c r="E14" s="49"/>
      <c r="F14" s="49"/>
      <c r="G14" s="49"/>
      <c r="H14" s="49"/>
      <c r="I14" s="49"/>
      <c r="J14" s="48"/>
      <c r="K14" s="47"/>
      <c r="L14" s="49">
        <f t="shared" si="0"/>
        <v>0</v>
      </c>
      <c r="M14" s="46">
        <f t="shared" si="1"/>
        <v>0</v>
      </c>
      <c r="N14" s="45">
        <f t="shared" si="2"/>
        <v>0</v>
      </c>
      <c r="O14" s="44"/>
      <c r="P14" s="42"/>
      <c r="Q14" s="41"/>
      <c r="R14" s="157">
        <v>150</v>
      </c>
      <c r="S14" s="154">
        <f t="shared" si="3"/>
        <v>0</v>
      </c>
      <c r="T14" s="155">
        <f t="shared" si="4"/>
        <v>0</v>
      </c>
      <c r="U14" s="43"/>
      <c r="V14" s="42"/>
      <c r="W14" s="41"/>
      <c r="X14" s="54"/>
    </row>
    <row r="15" spans="1:24" x14ac:dyDescent="0.25">
      <c r="A15" s="53">
        <v>13</v>
      </c>
      <c r="B15" s="52" t="s">
        <v>53</v>
      </c>
      <c r="C15" s="51" t="s">
        <v>29</v>
      </c>
      <c r="D15" s="50">
        <v>500</v>
      </c>
      <c r="E15" s="49"/>
      <c r="F15" s="49"/>
      <c r="G15" s="49"/>
      <c r="H15" s="49"/>
      <c r="I15" s="49"/>
      <c r="J15" s="48"/>
      <c r="K15" s="47"/>
      <c r="L15" s="49">
        <f t="shared" si="0"/>
        <v>0</v>
      </c>
      <c r="M15" s="46">
        <f t="shared" si="1"/>
        <v>0</v>
      </c>
      <c r="N15" s="45">
        <f t="shared" si="2"/>
        <v>0</v>
      </c>
      <c r="O15" s="44"/>
      <c r="P15" s="42"/>
      <c r="Q15" s="41"/>
      <c r="R15" s="157">
        <v>500</v>
      </c>
      <c r="S15" s="154">
        <f t="shared" si="3"/>
        <v>0</v>
      </c>
      <c r="T15" s="155">
        <f t="shared" si="4"/>
        <v>0</v>
      </c>
      <c r="U15" s="43"/>
      <c r="V15" s="42"/>
      <c r="W15" s="41"/>
      <c r="X15" s="54"/>
    </row>
    <row r="16" spans="1:24" x14ac:dyDescent="0.25">
      <c r="A16" s="53">
        <v>14</v>
      </c>
      <c r="B16" s="52" t="s">
        <v>54</v>
      </c>
      <c r="C16" s="51" t="s">
        <v>29</v>
      </c>
      <c r="D16" s="50">
        <v>500</v>
      </c>
      <c r="E16" s="49"/>
      <c r="F16" s="49"/>
      <c r="G16" s="49"/>
      <c r="H16" s="49"/>
      <c r="I16" s="49"/>
      <c r="J16" s="48"/>
      <c r="K16" s="47"/>
      <c r="L16" s="49">
        <f t="shared" si="0"/>
        <v>0</v>
      </c>
      <c r="M16" s="46">
        <f t="shared" si="1"/>
        <v>0</v>
      </c>
      <c r="N16" s="45">
        <f t="shared" si="2"/>
        <v>0</v>
      </c>
      <c r="O16" s="44"/>
      <c r="P16" s="42"/>
      <c r="Q16" s="41"/>
      <c r="R16" s="157">
        <v>500</v>
      </c>
      <c r="S16" s="154">
        <f t="shared" si="3"/>
        <v>0</v>
      </c>
      <c r="T16" s="155">
        <f t="shared" si="4"/>
        <v>0</v>
      </c>
      <c r="U16" s="43"/>
      <c r="V16" s="42"/>
      <c r="W16" s="41"/>
      <c r="X16" s="54"/>
    </row>
    <row r="17" spans="1:24" x14ac:dyDescent="0.25">
      <c r="A17" s="53">
        <v>15</v>
      </c>
      <c r="B17" s="52" t="s">
        <v>55</v>
      </c>
      <c r="C17" s="51" t="s">
        <v>29</v>
      </c>
      <c r="D17" s="50">
        <v>200</v>
      </c>
      <c r="E17" s="49"/>
      <c r="F17" s="49"/>
      <c r="G17" s="49"/>
      <c r="H17" s="49"/>
      <c r="I17" s="49"/>
      <c r="J17" s="48"/>
      <c r="K17" s="47"/>
      <c r="L17" s="49">
        <f t="shared" si="0"/>
        <v>0</v>
      </c>
      <c r="M17" s="46">
        <f t="shared" si="1"/>
        <v>0</v>
      </c>
      <c r="N17" s="45">
        <f t="shared" si="2"/>
        <v>0</v>
      </c>
      <c r="O17" s="44"/>
      <c r="P17" s="42"/>
      <c r="Q17" s="41"/>
      <c r="R17" s="157">
        <v>200</v>
      </c>
      <c r="S17" s="154">
        <f t="shared" si="3"/>
        <v>0</v>
      </c>
      <c r="T17" s="155">
        <f t="shared" si="4"/>
        <v>0</v>
      </c>
      <c r="U17" s="43"/>
      <c r="V17" s="42"/>
      <c r="W17" s="41"/>
      <c r="X17" s="54"/>
    </row>
    <row r="18" spans="1:24" x14ac:dyDescent="0.25">
      <c r="A18" s="53">
        <v>16</v>
      </c>
      <c r="B18" s="52" t="s">
        <v>56</v>
      </c>
      <c r="C18" s="51" t="s">
        <v>29</v>
      </c>
      <c r="D18" s="50">
        <v>200</v>
      </c>
      <c r="E18" s="49"/>
      <c r="F18" s="49"/>
      <c r="G18" s="49"/>
      <c r="H18" s="49"/>
      <c r="I18" s="49"/>
      <c r="J18" s="48"/>
      <c r="K18" s="47"/>
      <c r="L18" s="49">
        <f t="shared" si="0"/>
        <v>0</v>
      </c>
      <c r="M18" s="46">
        <f t="shared" si="1"/>
        <v>0</v>
      </c>
      <c r="N18" s="45">
        <f t="shared" si="2"/>
        <v>0</v>
      </c>
      <c r="O18" s="44"/>
      <c r="P18" s="42"/>
      <c r="Q18" s="41"/>
      <c r="R18" s="157">
        <v>200</v>
      </c>
      <c r="S18" s="154">
        <f t="shared" si="3"/>
        <v>0</v>
      </c>
      <c r="T18" s="155">
        <f t="shared" si="4"/>
        <v>0</v>
      </c>
      <c r="U18" s="43"/>
      <c r="V18" s="42"/>
      <c r="W18" s="41"/>
      <c r="X18" s="54"/>
    </row>
    <row r="19" spans="1:24" x14ac:dyDescent="0.25">
      <c r="A19" s="53">
        <v>17</v>
      </c>
      <c r="B19" s="52" t="s">
        <v>57</v>
      </c>
      <c r="C19" s="51" t="s">
        <v>29</v>
      </c>
      <c r="D19" s="50">
        <v>10</v>
      </c>
      <c r="E19" s="49"/>
      <c r="F19" s="49"/>
      <c r="G19" s="49"/>
      <c r="H19" s="49"/>
      <c r="I19" s="49"/>
      <c r="J19" s="48"/>
      <c r="K19" s="47"/>
      <c r="L19" s="49">
        <f t="shared" si="0"/>
        <v>0</v>
      </c>
      <c r="M19" s="46">
        <f t="shared" si="1"/>
        <v>0</v>
      </c>
      <c r="N19" s="45">
        <f t="shared" si="2"/>
        <v>0</v>
      </c>
      <c r="O19" s="44"/>
      <c r="P19" s="42"/>
      <c r="Q19" s="41"/>
      <c r="R19" s="157">
        <v>10</v>
      </c>
      <c r="S19" s="154">
        <f t="shared" si="3"/>
        <v>0</v>
      </c>
      <c r="T19" s="155">
        <f t="shared" si="4"/>
        <v>0</v>
      </c>
      <c r="U19" s="43"/>
      <c r="V19" s="42"/>
      <c r="W19" s="41"/>
      <c r="X19" s="54"/>
    </row>
    <row r="20" spans="1:24" x14ac:dyDescent="0.25">
      <c r="A20" s="53">
        <v>18</v>
      </c>
      <c r="B20" s="52" t="s">
        <v>58</v>
      </c>
      <c r="C20" s="51" t="s">
        <v>29</v>
      </c>
      <c r="D20" s="50">
        <v>100</v>
      </c>
      <c r="E20" s="49"/>
      <c r="F20" s="49"/>
      <c r="G20" s="49"/>
      <c r="H20" s="49"/>
      <c r="I20" s="49"/>
      <c r="J20" s="48"/>
      <c r="K20" s="47"/>
      <c r="L20" s="49">
        <f t="shared" si="0"/>
        <v>0</v>
      </c>
      <c r="M20" s="46">
        <f t="shared" si="1"/>
        <v>0</v>
      </c>
      <c r="N20" s="45">
        <f t="shared" si="2"/>
        <v>0</v>
      </c>
      <c r="O20" s="44"/>
      <c r="P20" s="42"/>
      <c r="Q20" s="41"/>
      <c r="R20" s="157">
        <v>100</v>
      </c>
      <c r="S20" s="154">
        <f t="shared" si="3"/>
        <v>0</v>
      </c>
      <c r="T20" s="155">
        <f t="shared" si="4"/>
        <v>0</v>
      </c>
      <c r="U20" s="43"/>
      <c r="V20" s="42"/>
      <c r="W20" s="41"/>
      <c r="X20" s="54"/>
    </row>
    <row r="21" spans="1:24" x14ac:dyDescent="0.25">
      <c r="A21" s="53">
        <v>19</v>
      </c>
      <c r="B21" s="52" t="s">
        <v>59</v>
      </c>
      <c r="C21" s="51" t="s">
        <v>29</v>
      </c>
      <c r="D21" s="50">
        <v>100</v>
      </c>
      <c r="E21" s="49"/>
      <c r="F21" s="49"/>
      <c r="G21" s="49"/>
      <c r="H21" s="49"/>
      <c r="I21" s="49"/>
      <c r="J21" s="48"/>
      <c r="K21" s="47"/>
      <c r="L21" s="49">
        <f t="shared" si="0"/>
        <v>0</v>
      </c>
      <c r="M21" s="46">
        <f t="shared" si="1"/>
        <v>0</v>
      </c>
      <c r="N21" s="45">
        <f t="shared" si="2"/>
        <v>0</v>
      </c>
      <c r="O21" s="44"/>
      <c r="P21" s="42"/>
      <c r="Q21" s="41"/>
      <c r="R21" s="157">
        <v>100</v>
      </c>
      <c r="S21" s="154">
        <f t="shared" si="3"/>
        <v>0</v>
      </c>
      <c r="T21" s="155">
        <f t="shared" si="4"/>
        <v>0</v>
      </c>
      <c r="U21" s="43"/>
      <c r="V21" s="42"/>
      <c r="W21" s="41"/>
      <c r="X21" s="54"/>
    </row>
    <row r="22" spans="1:24" x14ac:dyDescent="0.25">
      <c r="A22" s="53">
        <v>20</v>
      </c>
      <c r="B22" s="52" t="s">
        <v>60</v>
      </c>
      <c r="C22" s="51" t="s">
        <v>29</v>
      </c>
      <c r="D22" s="50">
        <v>30</v>
      </c>
      <c r="E22" s="49"/>
      <c r="F22" s="49"/>
      <c r="G22" s="49"/>
      <c r="H22" s="49"/>
      <c r="I22" s="49"/>
      <c r="J22" s="48"/>
      <c r="K22" s="47"/>
      <c r="L22" s="49">
        <f t="shared" si="0"/>
        <v>0</v>
      </c>
      <c r="M22" s="46">
        <f t="shared" si="1"/>
        <v>0</v>
      </c>
      <c r="N22" s="45">
        <f t="shared" si="2"/>
        <v>0</v>
      </c>
      <c r="O22" s="44"/>
      <c r="P22" s="42"/>
      <c r="Q22" s="41"/>
      <c r="R22" s="157">
        <v>30</v>
      </c>
      <c r="S22" s="154">
        <f t="shared" si="3"/>
        <v>0</v>
      </c>
      <c r="T22" s="155">
        <f t="shared" si="4"/>
        <v>0</v>
      </c>
      <c r="U22" s="43"/>
      <c r="V22" s="42"/>
      <c r="W22" s="41"/>
      <c r="X22" s="54"/>
    </row>
    <row r="23" spans="1:24" x14ac:dyDescent="0.25">
      <c r="A23" s="53">
        <v>21</v>
      </c>
      <c r="B23" s="52" t="s">
        <v>61</v>
      </c>
      <c r="C23" s="51" t="s">
        <v>29</v>
      </c>
      <c r="D23" s="50">
        <v>100</v>
      </c>
      <c r="E23" s="49"/>
      <c r="F23" s="49"/>
      <c r="G23" s="49"/>
      <c r="H23" s="49"/>
      <c r="I23" s="49"/>
      <c r="J23" s="48"/>
      <c r="K23" s="47"/>
      <c r="L23" s="49">
        <f t="shared" si="0"/>
        <v>0</v>
      </c>
      <c r="M23" s="46">
        <f t="shared" si="1"/>
        <v>0</v>
      </c>
      <c r="N23" s="45">
        <f t="shared" si="2"/>
        <v>0</v>
      </c>
      <c r="O23" s="44"/>
      <c r="P23" s="42"/>
      <c r="Q23" s="41"/>
      <c r="R23" s="157">
        <v>100</v>
      </c>
      <c r="S23" s="154">
        <f t="shared" si="3"/>
        <v>0</v>
      </c>
      <c r="T23" s="155">
        <f t="shared" si="4"/>
        <v>0</v>
      </c>
      <c r="U23" s="43"/>
      <c r="V23" s="42"/>
      <c r="W23" s="41"/>
      <c r="X23" s="54"/>
    </row>
    <row r="24" spans="1:24" x14ac:dyDescent="0.25">
      <c r="A24" s="53">
        <v>22</v>
      </c>
      <c r="B24" s="52" t="s">
        <v>62</v>
      </c>
      <c r="C24" s="51" t="s">
        <v>29</v>
      </c>
      <c r="D24" s="50">
        <v>150</v>
      </c>
      <c r="E24" s="49"/>
      <c r="F24" s="49"/>
      <c r="G24" s="49"/>
      <c r="H24" s="49"/>
      <c r="I24" s="49"/>
      <c r="J24" s="48"/>
      <c r="K24" s="47"/>
      <c r="L24" s="49">
        <f t="shared" si="0"/>
        <v>0</v>
      </c>
      <c r="M24" s="46">
        <f t="shared" si="1"/>
        <v>0</v>
      </c>
      <c r="N24" s="45">
        <f t="shared" si="2"/>
        <v>0</v>
      </c>
      <c r="O24" s="44"/>
      <c r="P24" s="42"/>
      <c r="Q24" s="41"/>
      <c r="R24" s="157">
        <v>150</v>
      </c>
      <c r="S24" s="154">
        <f t="shared" si="3"/>
        <v>0</v>
      </c>
      <c r="T24" s="155">
        <f t="shared" si="4"/>
        <v>0</v>
      </c>
      <c r="U24" s="43"/>
      <c r="V24" s="42"/>
      <c r="W24" s="41"/>
      <c r="X24" s="54"/>
    </row>
    <row r="25" spans="1:24" x14ac:dyDescent="0.25">
      <c r="A25" s="53">
        <v>23</v>
      </c>
      <c r="B25" s="52" t="s">
        <v>63</v>
      </c>
      <c r="C25" s="51" t="s">
        <v>29</v>
      </c>
      <c r="D25" s="50">
        <v>200</v>
      </c>
      <c r="E25" s="49"/>
      <c r="F25" s="49"/>
      <c r="G25" s="49"/>
      <c r="H25" s="49"/>
      <c r="I25" s="49"/>
      <c r="J25" s="48"/>
      <c r="K25" s="47"/>
      <c r="L25" s="49">
        <f t="shared" si="0"/>
        <v>0</v>
      </c>
      <c r="M25" s="46">
        <f t="shared" si="1"/>
        <v>0</v>
      </c>
      <c r="N25" s="45">
        <f t="shared" si="2"/>
        <v>0</v>
      </c>
      <c r="O25" s="44"/>
      <c r="P25" s="42"/>
      <c r="Q25" s="41"/>
      <c r="R25" s="157">
        <v>200</v>
      </c>
      <c r="S25" s="154">
        <f t="shared" si="3"/>
        <v>0</v>
      </c>
      <c r="T25" s="155">
        <f t="shared" si="4"/>
        <v>0</v>
      </c>
      <c r="U25" s="43"/>
      <c r="V25" s="42"/>
      <c r="W25" s="41"/>
      <c r="X25" s="54"/>
    </row>
    <row r="26" spans="1:24" x14ac:dyDescent="0.25">
      <c r="A26" s="53">
        <v>24</v>
      </c>
      <c r="B26" s="52" t="s">
        <v>64</v>
      </c>
      <c r="C26" s="51" t="s">
        <v>29</v>
      </c>
      <c r="D26" s="50">
        <v>200</v>
      </c>
      <c r="E26" s="49"/>
      <c r="F26" s="49"/>
      <c r="G26" s="49"/>
      <c r="H26" s="49"/>
      <c r="I26" s="49"/>
      <c r="J26" s="48"/>
      <c r="K26" s="47"/>
      <c r="L26" s="49">
        <f t="shared" si="0"/>
        <v>0</v>
      </c>
      <c r="M26" s="46">
        <f t="shared" si="1"/>
        <v>0</v>
      </c>
      <c r="N26" s="45">
        <f t="shared" si="2"/>
        <v>0</v>
      </c>
      <c r="O26" s="44"/>
      <c r="P26" s="42"/>
      <c r="Q26" s="41"/>
      <c r="R26" s="157">
        <v>200</v>
      </c>
      <c r="S26" s="154">
        <f t="shared" si="3"/>
        <v>0</v>
      </c>
      <c r="T26" s="155">
        <f t="shared" si="4"/>
        <v>0</v>
      </c>
      <c r="U26" s="43"/>
      <c r="V26" s="42"/>
      <c r="W26" s="41"/>
      <c r="X26" s="54"/>
    </row>
    <row r="27" spans="1:24" x14ac:dyDescent="0.25">
      <c r="A27" s="53">
        <v>25</v>
      </c>
      <c r="B27" s="52" t="s">
        <v>65</v>
      </c>
      <c r="C27" s="51" t="s">
        <v>29</v>
      </c>
      <c r="D27" s="50">
        <v>150</v>
      </c>
      <c r="E27" s="49"/>
      <c r="F27" s="49"/>
      <c r="G27" s="49"/>
      <c r="H27" s="49"/>
      <c r="I27" s="49"/>
      <c r="J27" s="48"/>
      <c r="K27" s="47"/>
      <c r="L27" s="49">
        <f t="shared" si="0"/>
        <v>0</v>
      </c>
      <c r="M27" s="46">
        <f t="shared" si="1"/>
        <v>0</v>
      </c>
      <c r="N27" s="45">
        <f t="shared" si="2"/>
        <v>0</v>
      </c>
      <c r="O27" s="44"/>
      <c r="P27" s="42"/>
      <c r="Q27" s="41"/>
      <c r="R27" s="157">
        <v>150</v>
      </c>
      <c r="S27" s="154">
        <f t="shared" si="3"/>
        <v>0</v>
      </c>
      <c r="T27" s="155">
        <f t="shared" si="4"/>
        <v>0</v>
      </c>
      <c r="U27" s="43"/>
      <c r="V27" s="42"/>
      <c r="W27" s="41"/>
      <c r="X27" s="54"/>
    </row>
    <row r="28" spans="1:24" x14ac:dyDescent="0.25">
      <c r="A28" s="53">
        <v>26</v>
      </c>
      <c r="B28" s="52" t="s">
        <v>66</v>
      </c>
      <c r="C28" s="51" t="s">
        <v>29</v>
      </c>
      <c r="D28" s="50">
        <v>100</v>
      </c>
      <c r="E28" s="49"/>
      <c r="F28" s="49"/>
      <c r="G28" s="49"/>
      <c r="H28" s="49"/>
      <c r="I28" s="49"/>
      <c r="J28" s="48"/>
      <c r="K28" s="47"/>
      <c r="L28" s="49">
        <f t="shared" si="0"/>
        <v>0</v>
      </c>
      <c r="M28" s="46">
        <f t="shared" si="1"/>
        <v>0</v>
      </c>
      <c r="N28" s="45">
        <f t="shared" si="2"/>
        <v>0</v>
      </c>
      <c r="O28" s="44"/>
      <c r="P28" s="42"/>
      <c r="Q28" s="41"/>
      <c r="R28" s="157">
        <v>100</v>
      </c>
      <c r="S28" s="154">
        <f t="shared" si="3"/>
        <v>0</v>
      </c>
      <c r="T28" s="155">
        <f t="shared" si="4"/>
        <v>0</v>
      </c>
      <c r="U28" s="43"/>
      <c r="V28" s="42"/>
      <c r="W28" s="41"/>
      <c r="X28" s="54"/>
    </row>
    <row r="29" spans="1:24" x14ac:dyDescent="0.25">
      <c r="A29" s="53">
        <v>27</v>
      </c>
      <c r="B29" s="52" t="s">
        <v>67</v>
      </c>
      <c r="C29" s="51" t="s">
        <v>29</v>
      </c>
      <c r="D29" s="50">
        <v>100</v>
      </c>
      <c r="E29" s="49"/>
      <c r="F29" s="49"/>
      <c r="G29" s="49"/>
      <c r="H29" s="49"/>
      <c r="I29" s="49"/>
      <c r="J29" s="48"/>
      <c r="K29" s="47"/>
      <c r="L29" s="49">
        <f t="shared" si="0"/>
        <v>0</v>
      </c>
      <c r="M29" s="46">
        <f t="shared" si="1"/>
        <v>0</v>
      </c>
      <c r="N29" s="45">
        <f t="shared" si="2"/>
        <v>0</v>
      </c>
      <c r="O29" s="44"/>
      <c r="P29" s="42"/>
      <c r="Q29" s="41"/>
      <c r="R29" s="157">
        <v>100</v>
      </c>
      <c r="S29" s="154">
        <f t="shared" si="3"/>
        <v>0</v>
      </c>
      <c r="T29" s="155">
        <f t="shared" si="4"/>
        <v>0</v>
      </c>
      <c r="U29" s="43"/>
      <c r="V29" s="42"/>
      <c r="W29" s="41"/>
      <c r="X29" s="54"/>
    </row>
    <row r="30" spans="1:24" x14ac:dyDescent="0.25">
      <c r="A30" s="53">
        <v>28</v>
      </c>
      <c r="B30" s="52" t="s">
        <v>68</v>
      </c>
      <c r="C30" s="51" t="s">
        <v>29</v>
      </c>
      <c r="D30" s="50">
        <v>50</v>
      </c>
      <c r="E30" s="49"/>
      <c r="F30" s="49"/>
      <c r="G30" s="49"/>
      <c r="H30" s="49"/>
      <c r="I30" s="49"/>
      <c r="J30" s="48"/>
      <c r="K30" s="47"/>
      <c r="L30" s="49">
        <f t="shared" si="0"/>
        <v>0</v>
      </c>
      <c r="M30" s="46">
        <f t="shared" si="1"/>
        <v>0</v>
      </c>
      <c r="N30" s="45">
        <f t="shared" si="2"/>
        <v>0</v>
      </c>
      <c r="O30" s="44"/>
      <c r="P30" s="42"/>
      <c r="Q30" s="41"/>
      <c r="R30" s="157">
        <v>50</v>
      </c>
      <c r="S30" s="154">
        <f t="shared" si="3"/>
        <v>0</v>
      </c>
      <c r="T30" s="155">
        <f t="shared" si="4"/>
        <v>0</v>
      </c>
      <c r="U30" s="43"/>
      <c r="V30" s="42"/>
      <c r="W30" s="41"/>
      <c r="X30" s="54"/>
    </row>
    <row r="31" spans="1:24" x14ac:dyDescent="0.25">
      <c r="A31" s="53">
        <v>29</v>
      </c>
      <c r="B31" s="52" t="s">
        <v>69</v>
      </c>
      <c r="C31" s="51" t="s">
        <v>29</v>
      </c>
      <c r="D31" s="50">
        <v>50</v>
      </c>
      <c r="E31" s="49"/>
      <c r="F31" s="49"/>
      <c r="G31" s="49"/>
      <c r="H31" s="49"/>
      <c r="I31" s="49"/>
      <c r="J31" s="48"/>
      <c r="K31" s="47"/>
      <c r="L31" s="49">
        <f t="shared" si="0"/>
        <v>0</v>
      </c>
      <c r="M31" s="46">
        <f t="shared" si="1"/>
        <v>0</v>
      </c>
      <c r="N31" s="45">
        <f t="shared" si="2"/>
        <v>0</v>
      </c>
      <c r="O31" s="44"/>
      <c r="P31" s="42"/>
      <c r="Q31" s="41"/>
      <c r="R31" s="157">
        <v>50</v>
      </c>
      <c r="S31" s="154">
        <f t="shared" si="3"/>
        <v>0</v>
      </c>
      <c r="T31" s="155">
        <f t="shared" si="4"/>
        <v>0</v>
      </c>
      <c r="U31" s="43"/>
      <c r="V31" s="42"/>
      <c r="W31" s="41"/>
      <c r="X31" s="54"/>
    </row>
    <row r="32" spans="1:24" x14ac:dyDescent="0.25">
      <c r="A32" s="53">
        <v>30</v>
      </c>
      <c r="B32" s="52" t="s">
        <v>70</v>
      </c>
      <c r="C32" s="51" t="s">
        <v>29</v>
      </c>
      <c r="D32" s="50">
        <v>50</v>
      </c>
      <c r="E32" s="49"/>
      <c r="F32" s="49"/>
      <c r="G32" s="49"/>
      <c r="H32" s="49"/>
      <c r="I32" s="49"/>
      <c r="J32" s="48"/>
      <c r="K32" s="47"/>
      <c r="L32" s="49">
        <f t="shared" si="0"/>
        <v>0</v>
      </c>
      <c r="M32" s="46">
        <f t="shared" si="1"/>
        <v>0</v>
      </c>
      <c r="N32" s="45">
        <f t="shared" si="2"/>
        <v>0</v>
      </c>
      <c r="O32" s="44"/>
      <c r="P32" s="42"/>
      <c r="Q32" s="41"/>
      <c r="R32" s="157">
        <v>50</v>
      </c>
      <c r="S32" s="154">
        <f t="shared" si="3"/>
        <v>0</v>
      </c>
      <c r="T32" s="155">
        <f t="shared" si="4"/>
        <v>0</v>
      </c>
      <c r="U32" s="43"/>
      <c r="V32" s="42"/>
      <c r="W32" s="41"/>
      <c r="X32" s="54"/>
    </row>
    <row r="33" spans="1:24" x14ac:dyDescent="0.25">
      <c r="A33" s="53">
        <v>31</v>
      </c>
      <c r="B33" s="52" t="s">
        <v>71</v>
      </c>
      <c r="C33" s="51" t="s">
        <v>29</v>
      </c>
      <c r="D33" s="50">
        <v>100</v>
      </c>
      <c r="E33" s="49"/>
      <c r="F33" s="49"/>
      <c r="G33" s="49"/>
      <c r="H33" s="49"/>
      <c r="I33" s="49"/>
      <c r="J33" s="48"/>
      <c r="K33" s="47"/>
      <c r="L33" s="49">
        <f t="shared" si="0"/>
        <v>0</v>
      </c>
      <c r="M33" s="46">
        <f t="shared" si="1"/>
        <v>0</v>
      </c>
      <c r="N33" s="45">
        <f t="shared" si="2"/>
        <v>0</v>
      </c>
      <c r="O33" s="44"/>
      <c r="P33" s="42"/>
      <c r="Q33" s="41"/>
      <c r="R33" s="157">
        <v>100</v>
      </c>
      <c r="S33" s="154">
        <f t="shared" si="3"/>
        <v>0</v>
      </c>
      <c r="T33" s="155">
        <f t="shared" si="4"/>
        <v>0</v>
      </c>
      <c r="U33" s="43"/>
      <c r="V33" s="42"/>
      <c r="W33" s="41"/>
      <c r="X33" s="54"/>
    </row>
    <row r="34" spans="1:24" x14ac:dyDescent="0.25">
      <c r="A34" s="53">
        <v>32</v>
      </c>
      <c r="B34" s="52" t="s">
        <v>72</v>
      </c>
      <c r="C34" s="51" t="s">
        <v>29</v>
      </c>
      <c r="D34" s="50">
        <v>100</v>
      </c>
      <c r="E34" s="49"/>
      <c r="F34" s="49"/>
      <c r="G34" s="49"/>
      <c r="H34" s="49"/>
      <c r="I34" s="49"/>
      <c r="J34" s="48"/>
      <c r="K34" s="47"/>
      <c r="L34" s="49">
        <f t="shared" si="0"/>
        <v>0</v>
      </c>
      <c r="M34" s="46">
        <f t="shared" si="1"/>
        <v>0</v>
      </c>
      <c r="N34" s="45">
        <f t="shared" si="2"/>
        <v>0</v>
      </c>
      <c r="O34" s="44"/>
      <c r="P34" s="42"/>
      <c r="Q34" s="41"/>
      <c r="R34" s="157">
        <v>100</v>
      </c>
      <c r="S34" s="154">
        <f t="shared" si="3"/>
        <v>0</v>
      </c>
      <c r="T34" s="155">
        <f t="shared" si="4"/>
        <v>0</v>
      </c>
      <c r="U34" s="43"/>
      <c r="V34" s="42"/>
      <c r="W34" s="41"/>
      <c r="X34" s="54"/>
    </row>
    <row r="35" spans="1:24" x14ac:dyDescent="0.25">
      <c r="A35" s="53">
        <v>33</v>
      </c>
      <c r="B35" s="52" t="s">
        <v>73</v>
      </c>
      <c r="C35" s="51" t="s">
        <v>29</v>
      </c>
      <c r="D35" s="50">
        <v>100</v>
      </c>
      <c r="E35" s="49"/>
      <c r="F35" s="49"/>
      <c r="G35" s="49"/>
      <c r="H35" s="49"/>
      <c r="I35" s="49"/>
      <c r="J35" s="48"/>
      <c r="K35" s="47"/>
      <c r="L35" s="49">
        <f t="shared" si="0"/>
        <v>0</v>
      </c>
      <c r="M35" s="46">
        <f t="shared" si="1"/>
        <v>0</v>
      </c>
      <c r="N35" s="45">
        <f t="shared" si="2"/>
        <v>0</v>
      </c>
      <c r="O35" s="44"/>
      <c r="P35" s="42"/>
      <c r="Q35" s="41"/>
      <c r="R35" s="157">
        <v>100</v>
      </c>
      <c r="S35" s="154">
        <f t="shared" si="3"/>
        <v>0</v>
      </c>
      <c r="T35" s="155">
        <f t="shared" si="4"/>
        <v>0</v>
      </c>
      <c r="U35" s="43"/>
      <c r="V35" s="42"/>
      <c r="W35" s="41"/>
      <c r="X35" s="54"/>
    </row>
    <row r="36" spans="1:24" x14ac:dyDescent="0.25">
      <c r="A36" s="53">
        <v>34</v>
      </c>
      <c r="B36" s="52" t="s">
        <v>74</v>
      </c>
      <c r="C36" s="51" t="s">
        <v>29</v>
      </c>
      <c r="D36" s="50">
        <v>100</v>
      </c>
      <c r="E36" s="49"/>
      <c r="F36" s="49"/>
      <c r="G36" s="49"/>
      <c r="H36" s="49"/>
      <c r="I36" s="49"/>
      <c r="J36" s="48"/>
      <c r="K36" s="47"/>
      <c r="L36" s="49">
        <f t="shared" si="0"/>
        <v>0</v>
      </c>
      <c r="M36" s="46">
        <f t="shared" si="1"/>
        <v>0</v>
      </c>
      <c r="N36" s="45">
        <f t="shared" si="2"/>
        <v>0</v>
      </c>
      <c r="O36" s="44"/>
      <c r="P36" s="42"/>
      <c r="Q36" s="41"/>
      <c r="R36" s="157">
        <v>100</v>
      </c>
      <c r="S36" s="154">
        <f t="shared" si="3"/>
        <v>0</v>
      </c>
      <c r="T36" s="155">
        <f t="shared" si="4"/>
        <v>0</v>
      </c>
      <c r="U36" s="43"/>
      <c r="V36" s="42"/>
      <c r="W36" s="41"/>
      <c r="X36" s="54"/>
    </row>
    <row r="37" spans="1:24" ht="15.75" thickBot="1" x14ac:dyDescent="0.3">
      <c r="A37" s="53">
        <v>35</v>
      </c>
      <c r="B37" s="52" t="s">
        <v>75</v>
      </c>
      <c r="C37" s="51" t="s">
        <v>29</v>
      </c>
      <c r="D37" s="50">
        <v>100</v>
      </c>
      <c r="E37" s="49"/>
      <c r="F37" s="49"/>
      <c r="G37" s="49"/>
      <c r="H37" s="49"/>
      <c r="I37" s="49"/>
      <c r="J37" s="48"/>
      <c r="K37" s="47"/>
      <c r="L37" s="49">
        <f t="shared" si="0"/>
        <v>0</v>
      </c>
      <c r="M37" s="46">
        <f t="shared" si="1"/>
        <v>0</v>
      </c>
      <c r="N37" s="45">
        <f t="shared" si="2"/>
        <v>0</v>
      </c>
      <c r="O37" s="44"/>
      <c r="P37" s="42"/>
      <c r="Q37" s="41"/>
      <c r="R37" s="157">
        <v>100</v>
      </c>
      <c r="S37" s="154">
        <f t="shared" si="3"/>
        <v>0</v>
      </c>
      <c r="T37" s="155">
        <f t="shared" si="4"/>
        <v>0</v>
      </c>
      <c r="U37" s="43"/>
      <c r="V37" s="42"/>
      <c r="W37" s="41"/>
      <c r="X37" s="54"/>
    </row>
    <row r="38" spans="1:24" ht="15.75" thickBot="1" x14ac:dyDescent="0.3">
      <c r="A38" s="36"/>
      <c r="B38" s="35"/>
      <c r="C38" s="34"/>
      <c r="D38" s="40"/>
      <c r="E38" s="34"/>
      <c r="F38" s="34"/>
      <c r="G38" s="34"/>
      <c r="H38" s="34"/>
      <c r="I38" s="34"/>
      <c r="J38" s="34"/>
      <c r="K38" s="34"/>
      <c r="L38" s="38" t="s">
        <v>40</v>
      </c>
      <c r="M38" s="39">
        <f>SUM(M4:M37)</f>
        <v>0</v>
      </c>
      <c r="N38" s="39">
        <f>SUM(N4:N37)</f>
        <v>0</v>
      </c>
      <c r="O38" s="39"/>
      <c r="P38" s="39"/>
      <c r="Q38" s="39"/>
      <c r="R38" s="156"/>
      <c r="S38" s="156">
        <f>SUM(S4:S37)</f>
        <v>0</v>
      </c>
      <c r="T38" s="156">
        <f>SUM(T4:T37)</f>
        <v>0</v>
      </c>
      <c r="U38" s="39"/>
      <c r="V38" s="39"/>
      <c r="W38" s="39"/>
      <c r="X38" s="38"/>
    </row>
  </sheetData>
  <mergeCells count="4">
    <mergeCell ref="A1:N1"/>
    <mergeCell ref="O1:Q1"/>
    <mergeCell ref="R1:T1"/>
    <mergeCell ref="U1:W1"/>
  </mergeCells>
  <pageMargins left="0.7" right="0.7" top="0.75" bottom="0.75" header="0.3" footer="0.3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4"/>
  <sheetViews>
    <sheetView workbookViewId="0">
      <selection activeCell="J13" sqref="J13"/>
    </sheetView>
  </sheetViews>
  <sheetFormatPr defaultRowHeight="15" x14ac:dyDescent="0.25"/>
  <cols>
    <col min="2" max="2" width="30.7109375" style="74" customWidth="1"/>
    <col min="5" max="5" width="11.28515625" customWidth="1"/>
    <col min="13" max="14" width="10.42578125" bestFit="1" customWidth="1"/>
    <col min="19" max="20" width="10.42578125" bestFit="1" customWidth="1"/>
  </cols>
  <sheetData>
    <row r="1" spans="1:24" ht="15.75" thickBot="1" x14ac:dyDescent="0.3">
      <c r="A1" s="180" t="s">
        <v>140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2"/>
      <c r="O1" s="183" t="s">
        <v>0</v>
      </c>
      <c r="P1" s="184"/>
      <c r="Q1" s="185"/>
      <c r="R1" s="186" t="s">
        <v>1</v>
      </c>
      <c r="S1" s="187"/>
      <c r="T1" s="188"/>
      <c r="U1" s="183" t="s">
        <v>2</v>
      </c>
      <c r="V1" s="184"/>
      <c r="W1" s="189"/>
      <c r="X1" s="85" t="s">
        <v>3</v>
      </c>
    </row>
    <row r="2" spans="1:24" ht="64.5" thickBot="1" x14ac:dyDescent="0.3">
      <c r="A2" s="72" t="s">
        <v>4</v>
      </c>
      <c r="B2" s="116" t="s">
        <v>5</v>
      </c>
      <c r="C2" s="69" t="s">
        <v>6</v>
      </c>
      <c r="D2" s="69" t="s">
        <v>7</v>
      </c>
      <c r="E2" s="69" t="s">
        <v>8</v>
      </c>
      <c r="F2" s="86" t="s">
        <v>9</v>
      </c>
      <c r="G2" s="66" t="s">
        <v>10</v>
      </c>
      <c r="H2" s="66" t="s">
        <v>11</v>
      </c>
      <c r="I2" s="66" t="s">
        <v>12</v>
      </c>
      <c r="J2" s="69" t="s">
        <v>13</v>
      </c>
      <c r="K2" s="69" t="s">
        <v>14</v>
      </c>
      <c r="L2" s="69" t="s">
        <v>15</v>
      </c>
      <c r="M2" s="69" t="s">
        <v>16</v>
      </c>
      <c r="N2" s="68" t="s">
        <v>17</v>
      </c>
      <c r="O2" s="67" t="s">
        <v>7</v>
      </c>
      <c r="P2" s="66" t="s">
        <v>16</v>
      </c>
      <c r="Q2" s="65" t="s">
        <v>18</v>
      </c>
      <c r="R2" s="148" t="s">
        <v>7</v>
      </c>
      <c r="S2" s="149" t="s">
        <v>16</v>
      </c>
      <c r="T2" s="150" t="s">
        <v>18</v>
      </c>
      <c r="U2" s="67" t="s">
        <v>7</v>
      </c>
      <c r="V2" s="66" t="s">
        <v>16</v>
      </c>
      <c r="W2" s="65" t="s">
        <v>18</v>
      </c>
      <c r="X2" s="64" t="s">
        <v>41</v>
      </c>
    </row>
    <row r="3" spans="1:24" ht="38.25" x14ac:dyDescent="0.25">
      <c r="A3" s="63">
        <v>1</v>
      </c>
      <c r="B3" s="117">
        <v>2</v>
      </c>
      <c r="C3" s="60">
        <v>3</v>
      </c>
      <c r="D3" s="61">
        <v>4</v>
      </c>
      <c r="E3" s="60">
        <v>5</v>
      </c>
      <c r="F3" s="60">
        <v>6</v>
      </c>
      <c r="G3" s="60">
        <v>7</v>
      </c>
      <c r="H3" s="60">
        <v>8</v>
      </c>
      <c r="I3" s="60">
        <v>9</v>
      </c>
      <c r="J3" s="60">
        <v>10</v>
      </c>
      <c r="K3" s="60">
        <v>11</v>
      </c>
      <c r="L3" s="60" t="s">
        <v>19</v>
      </c>
      <c r="M3" s="87" t="s">
        <v>20</v>
      </c>
      <c r="N3" s="87" t="s">
        <v>21</v>
      </c>
      <c r="O3" s="88">
        <v>15</v>
      </c>
      <c r="P3" s="57" t="s">
        <v>22</v>
      </c>
      <c r="Q3" s="56" t="s">
        <v>23</v>
      </c>
      <c r="R3" s="151">
        <v>18</v>
      </c>
      <c r="S3" s="152" t="s">
        <v>24</v>
      </c>
      <c r="T3" s="153" t="s">
        <v>25</v>
      </c>
      <c r="U3" s="88">
        <v>21</v>
      </c>
      <c r="V3" s="57" t="s">
        <v>26</v>
      </c>
      <c r="W3" s="56" t="s">
        <v>27</v>
      </c>
      <c r="X3" s="55">
        <v>24</v>
      </c>
    </row>
    <row r="4" spans="1:24" ht="25.5" x14ac:dyDescent="0.25">
      <c r="A4" s="89">
        <v>1</v>
      </c>
      <c r="B4" s="118" t="s">
        <v>78</v>
      </c>
      <c r="C4" s="90" t="s">
        <v>29</v>
      </c>
      <c r="D4" s="91">
        <v>2</v>
      </c>
      <c r="E4" s="92"/>
      <c r="F4" s="93"/>
      <c r="G4" s="94"/>
      <c r="H4" s="94"/>
      <c r="I4" s="94"/>
      <c r="J4" s="95"/>
      <c r="K4" s="96"/>
      <c r="L4" s="97">
        <f>J4*1.23</f>
        <v>0</v>
      </c>
      <c r="M4" s="98">
        <f t="shared" ref="M4:M57" si="0">D4*J4</f>
        <v>0</v>
      </c>
      <c r="N4" s="99">
        <f t="shared" ref="N4:N9" si="1">D4*L4</f>
        <v>0</v>
      </c>
      <c r="O4" s="100"/>
      <c r="P4" s="97">
        <f t="shared" ref="P4:P57" si="2">O4*J4</f>
        <v>0</v>
      </c>
      <c r="Q4" s="101">
        <f t="shared" ref="Q4:Q57" si="3">O4*L4</f>
        <v>0</v>
      </c>
      <c r="R4" s="161">
        <v>2</v>
      </c>
      <c r="S4" s="159">
        <f t="shared" ref="S4:S57" si="4">R4*J4</f>
        <v>0</v>
      </c>
      <c r="T4" s="160">
        <f>R4*L4</f>
        <v>0</v>
      </c>
      <c r="U4" s="102"/>
      <c r="V4" s="97">
        <f t="shared" ref="V4:V57" si="5">U4*J4</f>
        <v>0</v>
      </c>
      <c r="W4" s="101">
        <f t="shared" ref="W4:W57" si="6">U4*L4</f>
        <v>0</v>
      </c>
      <c r="X4" s="103"/>
    </row>
    <row r="5" spans="1:24" x14ac:dyDescent="0.25">
      <c r="A5" s="89">
        <v>2</v>
      </c>
      <c r="B5" s="118" t="s">
        <v>79</v>
      </c>
      <c r="C5" s="90" t="s">
        <v>29</v>
      </c>
      <c r="D5" s="91">
        <v>5</v>
      </c>
      <c r="E5" s="92"/>
      <c r="F5" s="93"/>
      <c r="G5" s="94"/>
      <c r="H5" s="94"/>
      <c r="I5" s="94"/>
      <c r="J5" s="95"/>
      <c r="K5" s="96"/>
      <c r="L5" s="97">
        <f t="shared" ref="L5:L63" si="7">J5*1.23</f>
        <v>0</v>
      </c>
      <c r="M5" s="98">
        <f t="shared" si="0"/>
        <v>0</v>
      </c>
      <c r="N5" s="99">
        <f t="shared" si="1"/>
        <v>0</v>
      </c>
      <c r="O5" s="100"/>
      <c r="P5" s="97">
        <f t="shared" si="2"/>
        <v>0</v>
      </c>
      <c r="Q5" s="101">
        <f t="shared" si="3"/>
        <v>0</v>
      </c>
      <c r="R5" s="161">
        <v>5</v>
      </c>
      <c r="S5" s="159">
        <f t="shared" si="4"/>
        <v>0</v>
      </c>
      <c r="T5" s="160">
        <f t="shared" ref="T5:T58" si="8">R5*L5</f>
        <v>0</v>
      </c>
      <c r="U5" s="102"/>
      <c r="V5" s="97">
        <f t="shared" si="5"/>
        <v>0</v>
      </c>
      <c r="W5" s="101">
        <f t="shared" si="6"/>
        <v>0</v>
      </c>
      <c r="X5" s="103"/>
    </row>
    <row r="6" spans="1:24" x14ac:dyDescent="0.25">
      <c r="A6" s="89">
        <v>3</v>
      </c>
      <c r="B6" s="118" t="s">
        <v>80</v>
      </c>
      <c r="C6" s="90" t="s">
        <v>29</v>
      </c>
      <c r="D6" s="91">
        <v>5</v>
      </c>
      <c r="E6" s="92"/>
      <c r="F6" s="93"/>
      <c r="G6" s="94"/>
      <c r="H6" s="94"/>
      <c r="I6" s="94"/>
      <c r="J6" s="95"/>
      <c r="K6" s="96"/>
      <c r="L6" s="97">
        <f t="shared" si="7"/>
        <v>0</v>
      </c>
      <c r="M6" s="98">
        <f t="shared" si="0"/>
        <v>0</v>
      </c>
      <c r="N6" s="99">
        <f t="shared" si="1"/>
        <v>0</v>
      </c>
      <c r="O6" s="100"/>
      <c r="P6" s="97">
        <f t="shared" si="2"/>
        <v>0</v>
      </c>
      <c r="Q6" s="101">
        <f t="shared" si="3"/>
        <v>0</v>
      </c>
      <c r="R6" s="161">
        <v>5</v>
      </c>
      <c r="S6" s="159">
        <f t="shared" si="4"/>
        <v>0</v>
      </c>
      <c r="T6" s="160">
        <f t="shared" si="8"/>
        <v>0</v>
      </c>
      <c r="U6" s="102"/>
      <c r="V6" s="97">
        <f t="shared" si="5"/>
        <v>0</v>
      </c>
      <c r="W6" s="101">
        <f t="shared" si="6"/>
        <v>0</v>
      </c>
      <c r="X6" s="103"/>
    </row>
    <row r="7" spans="1:24" x14ac:dyDescent="0.25">
      <c r="A7" s="89">
        <v>4</v>
      </c>
      <c r="B7" s="119" t="s">
        <v>81</v>
      </c>
      <c r="C7" s="90" t="s">
        <v>29</v>
      </c>
      <c r="D7" s="91">
        <v>10</v>
      </c>
      <c r="E7" s="104"/>
      <c r="F7" s="104"/>
      <c r="G7" s="104"/>
      <c r="H7" s="104"/>
      <c r="I7" s="104"/>
      <c r="J7" s="158"/>
      <c r="K7" s="96"/>
      <c r="L7" s="97">
        <f t="shared" si="7"/>
        <v>0</v>
      </c>
      <c r="M7" s="98">
        <f t="shared" si="0"/>
        <v>0</v>
      </c>
      <c r="N7" s="99">
        <f t="shared" si="1"/>
        <v>0</v>
      </c>
      <c r="O7" s="100"/>
      <c r="P7" s="97">
        <f t="shared" si="2"/>
        <v>0</v>
      </c>
      <c r="Q7" s="101">
        <f t="shared" si="3"/>
        <v>0</v>
      </c>
      <c r="R7" s="161">
        <v>10</v>
      </c>
      <c r="S7" s="159">
        <f t="shared" si="4"/>
        <v>0</v>
      </c>
      <c r="T7" s="160">
        <f t="shared" si="8"/>
        <v>0</v>
      </c>
      <c r="U7" s="102"/>
      <c r="V7" s="97">
        <f t="shared" si="5"/>
        <v>0</v>
      </c>
      <c r="W7" s="101">
        <f t="shared" si="6"/>
        <v>0</v>
      </c>
      <c r="X7" s="105"/>
    </row>
    <row r="8" spans="1:24" ht="25.5" x14ac:dyDescent="0.25">
      <c r="A8" s="89">
        <v>5</v>
      </c>
      <c r="B8" s="119" t="s">
        <v>82</v>
      </c>
      <c r="C8" s="90" t="s">
        <v>29</v>
      </c>
      <c r="D8" s="91">
        <v>5</v>
      </c>
      <c r="E8" s="104"/>
      <c r="F8" s="104"/>
      <c r="G8" s="104"/>
      <c r="H8" s="104"/>
      <c r="I8" s="104"/>
      <c r="J8" s="158"/>
      <c r="K8" s="96"/>
      <c r="L8" s="97">
        <f t="shared" si="7"/>
        <v>0</v>
      </c>
      <c r="M8" s="98">
        <f t="shared" si="0"/>
        <v>0</v>
      </c>
      <c r="N8" s="99">
        <f t="shared" si="1"/>
        <v>0</v>
      </c>
      <c r="O8" s="100"/>
      <c r="P8" s="97">
        <f t="shared" si="2"/>
        <v>0</v>
      </c>
      <c r="Q8" s="101">
        <f t="shared" si="3"/>
        <v>0</v>
      </c>
      <c r="R8" s="161">
        <v>5</v>
      </c>
      <c r="S8" s="159">
        <f t="shared" si="4"/>
        <v>0</v>
      </c>
      <c r="T8" s="160">
        <f t="shared" si="8"/>
        <v>0</v>
      </c>
      <c r="U8" s="102"/>
      <c r="V8" s="97">
        <f t="shared" si="5"/>
        <v>0</v>
      </c>
      <c r="W8" s="101">
        <f t="shared" si="6"/>
        <v>0</v>
      </c>
      <c r="X8" s="105"/>
    </row>
    <row r="9" spans="1:24" ht="30" x14ac:dyDescent="0.25">
      <c r="A9" s="89">
        <v>6</v>
      </c>
      <c r="B9" s="120" t="s">
        <v>135</v>
      </c>
      <c r="C9" s="90" t="s">
        <v>29</v>
      </c>
      <c r="D9" s="91">
        <v>5</v>
      </c>
      <c r="E9" s="106"/>
      <c r="F9" s="106"/>
      <c r="G9" s="106"/>
      <c r="H9" s="106"/>
      <c r="I9" s="106"/>
      <c r="J9" s="158"/>
      <c r="K9" s="96"/>
      <c r="L9" s="97">
        <f t="shared" si="7"/>
        <v>0</v>
      </c>
      <c r="M9" s="98">
        <f t="shared" si="0"/>
        <v>0</v>
      </c>
      <c r="N9" s="99">
        <f t="shared" si="1"/>
        <v>0</v>
      </c>
      <c r="O9" s="100"/>
      <c r="P9" s="97">
        <f t="shared" si="2"/>
        <v>0</v>
      </c>
      <c r="Q9" s="101">
        <f t="shared" si="3"/>
        <v>0</v>
      </c>
      <c r="R9" s="161">
        <v>5</v>
      </c>
      <c r="S9" s="159">
        <f t="shared" si="4"/>
        <v>0</v>
      </c>
      <c r="T9" s="160">
        <f t="shared" si="8"/>
        <v>0</v>
      </c>
      <c r="U9" s="102"/>
      <c r="V9" s="97">
        <f t="shared" si="5"/>
        <v>0</v>
      </c>
      <c r="W9" s="101">
        <f t="shared" si="6"/>
        <v>0</v>
      </c>
      <c r="X9" s="107"/>
    </row>
    <row r="10" spans="1:24" ht="30" x14ac:dyDescent="0.25">
      <c r="A10" s="89">
        <v>7</v>
      </c>
      <c r="B10" s="121" t="s">
        <v>83</v>
      </c>
      <c r="C10" s="90" t="s">
        <v>29</v>
      </c>
      <c r="D10" s="91">
        <v>15</v>
      </c>
      <c r="E10" s="106"/>
      <c r="F10" s="106"/>
      <c r="G10" s="106"/>
      <c r="H10" s="106"/>
      <c r="I10" s="106"/>
      <c r="J10" s="158"/>
      <c r="K10" s="96"/>
      <c r="L10" s="97">
        <f t="shared" si="7"/>
        <v>0</v>
      </c>
      <c r="M10" s="98">
        <f>D10*J10</f>
        <v>0</v>
      </c>
      <c r="N10" s="99">
        <f>D10*L10</f>
        <v>0</v>
      </c>
      <c r="O10" s="100"/>
      <c r="P10" s="97">
        <f t="shared" si="2"/>
        <v>0</v>
      </c>
      <c r="Q10" s="101">
        <f t="shared" si="3"/>
        <v>0</v>
      </c>
      <c r="R10" s="161">
        <v>15</v>
      </c>
      <c r="S10" s="159">
        <f>R10*J10</f>
        <v>0</v>
      </c>
      <c r="T10" s="160">
        <f t="shared" si="8"/>
        <v>0</v>
      </c>
      <c r="U10" s="102"/>
      <c r="V10" s="97">
        <f t="shared" si="5"/>
        <v>0</v>
      </c>
      <c r="W10" s="101">
        <f t="shared" si="6"/>
        <v>0</v>
      </c>
      <c r="X10" s="107"/>
    </row>
    <row r="11" spans="1:24" ht="30" x14ac:dyDescent="0.25">
      <c r="A11" s="89">
        <v>8</v>
      </c>
      <c r="B11" s="121" t="s">
        <v>84</v>
      </c>
      <c r="C11" s="90" t="s">
        <v>29</v>
      </c>
      <c r="D11" s="91">
        <v>10</v>
      </c>
      <c r="E11" s="106"/>
      <c r="F11" s="106"/>
      <c r="G11" s="106"/>
      <c r="H11" s="106"/>
      <c r="I11" s="106"/>
      <c r="J11" s="158"/>
      <c r="K11" s="96"/>
      <c r="L11" s="97">
        <f t="shared" si="7"/>
        <v>0</v>
      </c>
      <c r="M11" s="98">
        <f>D11*J11</f>
        <v>0</v>
      </c>
      <c r="N11" s="99">
        <f t="shared" ref="N11:N63" si="9">D11*L11</f>
        <v>0</v>
      </c>
      <c r="O11" s="100"/>
      <c r="P11" s="97">
        <f t="shared" si="2"/>
        <v>0</v>
      </c>
      <c r="Q11" s="101">
        <f t="shared" si="3"/>
        <v>0</v>
      </c>
      <c r="R11" s="161">
        <v>10</v>
      </c>
      <c r="S11" s="159">
        <f>R11*J11</f>
        <v>0</v>
      </c>
      <c r="T11" s="160">
        <f t="shared" si="8"/>
        <v>0</v>
      </c>
      <c r="U11" s="102"/>
      <c r="V11" s="97">
        <f t="shared" si="5"/>
        <v>0</v>
      </c>
      <c r="W11" s="101">
        <f t="shared" si="6"/>
        <v>0</v>
      </c>
      <c r="X11" s="107"/>
    </row>
    <row r="12" spans="1:24" x14ac:dyDescent="0.25">
      <c r="A12" s="89">
        <v>9</v>
      </c>
      <c r="B12" s="121" t="s">
        <v>85</v>
      </c>
      <c r="C12" s="90" t="s">
        <v>29</v>
      </c>
      <c r="D12" s="91">
        <v>3</v>
      </c>
      <c r="E12" s="106"/>
      <c r="F12" s="106"/>
      <c r="G12" s="106"/>
      <c r="H12" s="106"/>
      <c r="I12" s="106"/>
      <c r="J12" s="158"/>
      <c r="K12" s="96"/>
      <c r="L12" s="97">
        <f t="shared" si="7"/>
        <v>0</v>
      </c>
      <c r="M12" s="98">
        <f t="shared" si="0"/>
        <v>0</v>
      </c>
      <c r="N12" s="99">
        <f t="shared" si="9"/>
        <v>0</v>
      </c>
      <c r="O12" s="100"/>
      <c r="P12" s="97">
        <f t="shared" si="2"/>
        <v>0</v>
      </c>
      <c r="Q12" s="101">
        <f t="shared" si="3"/>
        <v>0</v>
      </c>
      <c r="R12" s="161">
        <v>3</v>
      </c>
      <c r="S12" s="159">
        <f t="shared" si="4"/>
        <v>0</v>
      </c>
      <c r="T12" s="160">
        <f t="shared" si="8"/>
        <v>0</v>
      </c>
      <c r="U12" s="102"/>
      <c r="V12" s="97">
        <f t="shared" si="5"/>
        <v>0</v>
      </c>
      <c r="W12" s="101">
        <f t="shared" si="6"/>
        <v>0</v>
      </c>
      <c r="X12" s="107"/>
    </row>
    <row r="13" spans="1:24" s="73" customFormat="1" ht="30" x14ac:dyDescent="0.25">
      <c r="A13" s="89">
        <v>10</v>
      </c>
      <c r="B13" s="120" t="s">
        <v>137</v>
      </c>
      <c r="C13" s="90" t="s">
        <v>29</v>
      </c>
      <c r="D13" s="91">
        <v>2</v>
      </c>
      <c r="E13" s="106"/>
      <c r="F13" s="106"/>
      <c r="G13" s="106"/>
      <c r="H13" s="106"/>
      <c r="I13" s="106"/>
      <c r="J13" s="158"/>
      <c r="K13" s="96"/>
      <c r="L13" s="97">
        <f t="shared" si="7"/>
        <v>0</v>
      </c>
      <c r="M13" s="98">
        <f>D13*J13</f>
        <v>0</v>
      </c>
      <c r="N13" s="99">
        <f t="shared" si="9"/>
        <v>0</v>
      </c>
      <c r="O13" s="100"/>
      <c r="P13" s="97">
        <f t="shared" si="2"/>
        <v>0</v>
      </c>
      <c r="Q13" s="101">
        <f t="shared" si="3"/>
        <v>0</v>
      </c>
      <c r="R13" s="161">
        <v>2</v>
      </c>
      <c r="S13" s="159">
        <f t="shared" si="4"/>
        <v>0</v>
      </c>
      <c r="T13" s="160">
        <f t="shared" si="8"/>
        <v>0</v>
      </c>
      <c r="U13" s="102"/>
      <c r="V13" s="97">
        <f t="shared" si="5"/>
        <v>0</v>
      </c>
      <c r="W13" s="101">
        <f t="shared" si="6"/>
        <v>0</v>
      </c>
      <c r="X13" s="107"/>
    </row>
    <row r="14" spans="1:24" x14ac:dyDescent="0.25">
      <c r="A14" s="89">
        <v>11</v>
      </c>
      <c r="B14" s="121" t="s">
        <v>86</v>
      </c>
      <c r="C14" s="90" t="s">
        <v>29</v>
      </c>
      <c r="D14" s="91">
        <v>8</v>
      </c>
      <c r="E14" s="106"/>
      <c r="F14" s="106"/>
      <c r="G14" s="106"/>
      <c r="H14" s="106"/>
      <c r="I14" s="106"/>
      <c r="J14" s="158"/>
      <c r="K14" s="96"/>
      <c r="L14" s="97">
        <f t="shared" si="7"/>
        <v>0</v>
      </c>
      <c r="M14" s="98">
        <f t="shared" si="0"/>
        <v>0</v>
      </c>
      <c r="N14" s="99">
        <f t="shared" si="9"/>
        <v>0</v>
      </c>
      <c r="O14" s="100"/>
      <c r="P14" s="97">
        <f t="shared" si="2"/>
        <v>0</v>
      </c>
      <c r="Q14" s="101">
        <f t="shared" si="3"/>
        <v>0</v>
      </c>
      <c r="R14" s="161">
        <v>8</v>
      </c>
      <c r="S14" s="159">
        <f t="shared" si="4"/>
        <v>0</v>
      </c>
      <c r="T14" s="160">
        <f t="shared" si="8"/>
        <v>0</v>
      </c>
      <c r="U14" s="102"/>
      <c r="V14" s="97">
        <f t="shared" si="5"/>
        <v>0</v>
      </c>
      <c r="W14" s="101">
        <f t="shared" si="6"/>
        <v>0</v>
      </c>
      <c r="X14" s="107"/>
    </row>
    <row r="15" spans="1:24" x14ac:dyDescent="0.25">
      <c r="A15" s="89">
        <v>12</v>
      </c>
      <c r="B15" s="121" t="s">
        <v>87</v>
      </c>
      <c r="C15" s="90" t="s">
        <v>29</v>
      </c>
      <c r="D15" s="91">
        <v>5</v>
      </c>
      <c r="E15" s="106"/>
      <c r="F15" s="106"/>
      <c r="G15" s="106"/>
      <c r="H15" s="106"/>
      <c r="I15" s="106"/>
      <c r="J15" s="158"/>
      <c r="K15" s="96"/>
      <c r="L15" s="97">
        <f t="shared" si="7"/>
        <v>0</v>
      </c>
      <c r="M15" s="98">
        <f t="shared" si="0"/>
        <v>0</v>
      </c>
      <c r="N15" s="99">
        <f t="shared" si="9"/>
        <v>0</v>
      </c>
      <c r="O15" s="100"/>
      <c r="P15" s="97">
        <f t="shared" si="2"/>
        <v>0</v>
      </c>
      <c r="Q15" s="101">
        <f t="shared" si="3"/>
        <v>0</v>
      </c>
      <c r="R15" s="161">
        <v>5</v>
      </c>
      <c r="S15" s="159">
        <f t="shared" si="4"/>
        <v>0</v>
      </c>
      <c r="T15" s="160">
        <f t="shared" si="8"/>
        <v>0</v>
      </c>
      <c r="U15" s="102"/>
      <c r="V15" s="97">
        <f t="shared" si="5"/>
        <v>0</v>
      </c>
      <c r="W15" s="101">
        <f t="shared" si="6"/>
        <v>0</v>
      </c>
      <c r="X15" s="107"/>
    </row>
    <row r="16" spans="1:24" x14ac:dyDescent="0.25">
      <c r="A16" s="89">
        <v>13</v>
      </c>
      <c r="B16" s="121" t="s">
        <v>88</v>
      </c>
      <c r="C16" s="90" t="s">
        <v>29</v>
      </c>
      <c r="D16" s="91">
        <v>2</v>
      </c>
      <c r="E16" s="106"/>
      <c r="F16" s="106"/>
      <c r="G16" s="106"/>
      <c r="H16" s="106"/>
      <c r="I16" s="106"/>
      <c r="J16" s="158"/>
      <c r="K16" s="96"/>
      <c r="L16" s="97">
        <f t="shared" si="7"/>
        <v>0</v>
      </c>
      <c r="M16" s="98">
        <f t="shared" si="0"/>
        <v>0</v>
      </c>
      <c r="N16" s="99">
        <f t="shared" si="9"/>
        <v>0</v>
      </c>
      <c r="O16" s="100"/>
      <c r="P16" s="97">
        <f t="shared" si="2"/>
        <v>0</v>
      </c>
      <c r="Q16" s="101">
        <f t="shared" si="3"/>
        <v>0</v>
      </c>
      <c r="R16" s="161">
        <v>2</v>
      </c>
      <c r="S16" s="159">
        <f t="shared" si="4"/>
        <v>0</v>
      </c>
      <c r="T16" s="160">
        <f t="shared" si="8"/>
        <v>0</v>
      </c>
      <c r="U16" s="102"/>
      <c r="V16" s="97">
        <f t="shared" si="5"/>
        <v>0</v>
      </c>
      <c r="W16" s="101">
        <f t="shared" si="6"/>
        <v>0</v>
      </c>
      <c r="X16" s="107"/>
    </row>
    <row r="17" spans="1:24" ht="30" x14ac:dyDescent="0.25">
      <c r="A17" s="89">
        <v>14</v>
      </c>
      <c r="B17" s="121" t="s">
        <v>89</v>
      </c>
      <c r="C17" s="90" t="s">
        <v>29</v>
      </c>
      <c r="D17" s="91">
        <v>5</v>
      </c>
      <c r="E17" s="106"/>
      <c r="F17" s="106"/>
      <c r="G17" s="106"/>
      <c r="H17" s="106"/>
      <c r="I17" s="106"/>
      <c r="J17" s="158"/>
      <c r="K17" s="96"/>
      <c r="L17" s="97">
        <f t="shared" si="7"/>
        <v>0</v>
      </c>
      <c r="M17" s="98">
        <f t="shared" si="0"/>
        <v>0</v>
      </c>
      <c r="N17" s="99">
        <f t="shared" si="9"/>
        <v>0</v>
      </c>
      <c r="O17" s="100"/>
      <c r="P17" s="97">
        <f t="shared" si="2"/>
        <v>0</v>
      </c>
      <c r="Q17" s="101">
        <f t="shared" si="3"/>
        <v>0</v>
      </c>
      <c r="R17" s="161">
        <v>5</v>
      </c>
      <c r="S17" s="159">
        <f t="shared" si="4"/>
        <v>0</v>
      </c>
      <c r="T17" s="160">
        <f t="shared" si="8"/>
        <v>0</v>
      </c>
      <c r="U17" s="102"/>
      <c r="V17" s="97">
        <f t="shared" si="5"/>
        <v>0</v>
      </c>
      <c r="W17" s="101">
        <f t="shared" si="6"/>
        <v>0</v>
      </c>
      <c r="X17" s="107"/>
    </row>
    <row r="18" spans="1:24" ht="30" x14ac:dyDescent="0.25">
      <c r="A18" s="89">
        <v>15</v>
      </c>
      <c r="B18" s="121" t="s">
        <v>90</v>
      </c>
      <c r="C18" s="90" t="s">
        <v>29</v>
      </c>
      <c r="D18" s="91">
        <v>5</v>
      </c>
      <c r="E18" s="106"/>
      <c r="F18" s="106"/>
      <c r="G18" s="106"/>
      <c r="H18" s="106"/>
      <c r="I18" s="106"/>
      <c r="J18" s="158"/>
      <c r="K18" s="96"/>
      <c r="L18" s="97">
        <f t="shared" si="7"/>
        <v>0</v>
      </c>
      <c r="M18" s="98">
        <f t="shared" si="0"/>
        <v>0</v>
      </c>
      <c r="N18" s="99">
        <f t="shared" si="9"/>
        <v>0</v>
      </c>
      <c r="O18" s="100"/>
      <c r="P18" s="97">
        <f t="shared" si="2"/>
        <v>0</v>
      </c>
      <c r="Q18" s="101">
        <f t="shared" si="3"/>
        <v>0</v>
      </c>
      <c r="R18" s="161">
        <v>5</v>
      </c>
      <c r="S18" s="159">
        <f t="shared" si="4"/>
        <v>0</v>
      </c>
      <c r="T18" s="160">
        <f t="shared" si="8"/>
        <v>0</v>
      </c>
      <c r="U18" s="102"/>
      <c r="V18" s="97">
        <f t="shared" si="5"/>
        <v>0</v>
      </c>
      <c r="W18" s="101">
        <f t="shared" si="6"/>
        <v>0</v>
      </c>
      <c r="X18" s="107"/>
    </row>
    <row r="19" spans="1:24" ht="30" x14ac:dyDescent="0.25">
      <c r="A19" s="89">
        <v>16</v>
      </c>
      <c r="B19" s="121" t="s">
        <v>91</v>
      </c>
      <c r="C19" s="90" t="s">
        <v>29</v>
      </c>
      <c r="D19" s="91">
        <v>250</v>
      </c>
      <c r="E19" s="106"/>
      <c r="F19" s="106"/>
      <c r="G19" s="106"/>
      <c r="H19" s="106"/>
      <c r="I19" s="106"/>
      <c r="J19" s="158"/>
      <c r="K19" s="96"/>
      <c r="L19" s="97">
        <f t="shared" si="7"/>
        <v>0</v>
      </c>
      <c r="M19" s="98">
        <f>D19*J19</f>
        <v>0</v>
      </c>
      <c r="N19" s="99">
        <f t="shared" si="9"/>
        <v>0</v>
      </c>
      <c r="O19" s="100"/>
      <c r="P19" s="97">
        <f t="shared" si="2"/>
        <v>0</v>
      </c>
      <c r="Q19" s="101">
        <f t="shared" si="3"/>
        <v>0</v>
      </c>
      <c r="R19" s="161">
        <v>250</v>
      </c>
      <c r="S19" s="159">
        <f>R19*J19</f>
        <v>0</v>
      </c>
      <c r="T19" s="160">
        <f>R19*L19</f>
        <v>0</v>
      </c>
      <c r="U19" s="102"/>
      <c r="V19" s="97">
        <f t="shared" si="5"/>
        <v>0</v>
      </c>
      <c r="W19" s="101">
        <f t="shared" si="6"/>
        <v>0</v>
      </c>
      <c r="X19" s="107"/>
    </row>
    <row r="20" spans="1:24" ht="30" x14ac:dyDescent="0.25">
      <c r="A20" s="89">
        <v>17</v>
      </c>
      <c r="B20" s="121" t="s">
        <v>92</v>
      </c>
      <c r="C20" s="90" t="s">
        <v>29</v>
      </c>
      <c r="D20" s="91">
        <v>10</v>
      </c>
      <c r="E20" s="106"/>
      <c r="F20" s="106"/>
      <c r="G20" s="106"/>
      <c r="H20" s="106"/>
      <c r="I20" s="106"/>
      <c r="J20" s="158"/>
      <c r="K20" s="96"/>
      <c r="L20" s="97">
        <f t="shared" si="7"/>
        <v>0</v>
      </c>
      <c r="M20" s="98">
        <f t="shared" si="0"/>
        <v>0</v>
      </c>
      <c r="N20" s="99">
        <f t="shared" si="9"/>
        <v>0</v>
      </c>
      <c r="O20" s="100"/>
      <c r="P20" s="97">
        <f t="shared" si="2"/>
        <v>0</v>
      </c>
      <c r="Q20" s="101">
        <f t="shared" si="3"/>
        <v>0</v>
      </c>
      <c r="R20" s="161">
        <v>10</v>
      </c>
      <c r="S20" s="159">
        <f t="shared" si="4"/>
        <v>0</v>
      </c>
      <c r="T20" s="160">
        <f t="shared" si="8"/>
        <v>0</v>
      </c>
      <c r="U20" s="102"/>
      <c r="V20" s="97">
        <f t="shared" si="5"/>
        <v>0</v>
      </c>
      <c r="W20" s="101">
        <f t="shared" si="6"/>
        <v>0</v>
      </c>
      <c r="X20" s="107"/>
    </row>
    <row r="21" spans="1:24" ht="30" x14ac:dyDescent="0.25">
      <c r="A21" s="89">
        <v>18</v>
      </c>
      <c r="B21" s="121" t="s">
        <v>93</v>
      </c>
      <c r="C21" s="90" t="s">
        <v>29</v>
      </c>
      <c r="D21" s="91">
        <v>10</v>
      </c>
      <c r="E21" s="106"/>
      <c r="F21" s="106"/>
      <c r="G21" s="106"/>
      <c r="H21" s="106"/>
      <c r="I21" s="106"/>
      <c r="J21" s="158"/>
      <c r="K21" s="96"/>
      <c r="L21" s="97">
        <f t="shared" si="7"/>
        <v>0</v>
      </c>
      <c r="M21" s="98">
        <f t="shared" si="0"/>
        <v>0</v>
      </c>
      <c r="N21" s="99">
        <f t="shared" si="9"/>
        <v>0</v>
      </c>
      <c r="O21" s="100"/>
      <c r="P21" s="97">
        <f t="shared" si="2"/>
        <v>0</v>
      </c>
      <c r="Q21" s="101">
        <f t="shared" si="3"/>
        <v>0</v>
      </c>
      <c r="R21" s="161">
        <v>10</v>
      </c>
      <c r="S21" s="159">
        <f t="shared" si="4"/>
        <v>0</v>
      </c>
      <c r="T21" s="160">
        <f t="shared" si="8"/>
        <v>0</v>
      </c>
      <c r="U21" s="102"/>
      <c r="V21" s="97">
        <f t="shared" si="5"/>
        <v>0</v>
      </c>
      <c r="W21" s="101">
        <f t="shared" si="6"/>
        <v>0</v>
      </c>
      <c r="X21" s="107"/>
    </row>
    <row r="22" spans="1:24" s="73" customFormat="1" ht="30" x14ac:dyDescent="0.25">
      <c r="A22" s="89">
        <v>19</v>
      </c>
      <c r="B22" s="120" t="s">
        <v>136</v>
      </c>
      <c r="C22" s="90" t="s">
        <v>29</v>
      </c>
      <c r="D22" s="91">
        <v>5</v>
      </c>
      <c r="E22" s="106"/>
      <c r="F22" s="106"/>
      <c r="G22" s="106"/>
      <c r="H22" s="106"/>
      <c r="I22" s="106"/>
      <c r="J22" s="158"/>
      <c r="K22" s="96"/>
      <c r="L22" s="97">
        <f t="shared" si="7"/>
        <v>0</v>
      </c>
      <c r="M22" s="98">
        <f>J22*D22</f>
        <v>0</v>
      </c>
      <c r="N22" s="99">
        <f t="shared" si="9"/>
        <v>0</v>
      </c>
      <c r="O22" s="100"/>
      <c r="P22" s="97">
        <f t="shared" si="2"/>
        <v>0</v>
      </c>
      <c r="Q22" s="101">
        <f t="shared" si="3"/>
        <v>0</v>
      </c>
      <c r="R22" s="161">
        <v>5</v>
      </c>
      <c r="S22" s="159">
        <f t="shared" si="4"/>
        <v>0</v>
      </c>
      <c r="T22" s="160">
        <f t="shared" si="8"/>
        <v>0</v>
      </c>
      <c r="U22" s="102"/>
      <c r="V22" s="97">
        <f t="shared" si="5"/>
        <v>0</v>
      </c>
      <c r="W22" s="101">
        <f t="shared" si="6"/>
        <v>0</v>
      </c>
      <c r="X22" s="107"/>
    </row>
    <row r="23" spans="1:24" ht="30" x14ac:dyDescent="0.25">
      <c r="A23" s="89">
        <v>20</v>
      </c>
      <c r="B23" s="121" t="s">
        <v>94</v>
      </c>
      <c r="C23" s="90" t="s">
        <v>29</v>
      </c>
      <c r="D23" s="91">
        <v>15</v>
      </c>
      <c r="E23" s="106"/>
      <c r="F23" s="106"/>
      <c r="G23" s="106"/>
      <c r="H23" s="106"/>
      <c r="I23" s="106"/>
      <c r="J23" s="158"/>
      <c r="K23" s="96"/>
      <c r="L23" s="97">
        <f t="shared" si="7"/>
        <v>0</v>
      </c>
      <c r="M23" s="98">
        <f t="shared" si="0"/>
        <v>0</v>
      </c>
      <c r="N23" s="99">
        <f t="shared" si="9"/>
        <v>0</v>
      </c>
      <c r="O23" s="100"/>
      <c r="P23" s="97">
        <f t="shared" si="2"/>
        <v>0</v>
      </c>
      <c r="Q23" s="101">
        <f t="shared" si="3"/>
        <v>0</v>
      </c>
      <c r="R23" s="161">
        <v>15</v>
      </c>
      <c r="S23" s="159">
        <f t="shared" si="4"/>
        <v>0</v>
      </c>
      <c r="T23" s="160">
        <f t="shared" si="8"/>
        <v>0</v>
      </c>
      <c r="U23" s="102"/>
      <c r="V23" s="97">
        <f t="shared" si="5"/>
        <v>0</v>
      </c>
      <c r="W23" s="101">
        <f t="shared" si="6"/>
        <v>0</v>
      </c>
      <c r="X23" s="107"/>
    </row>
    <row r="24" spans="1:24" x14ac:dyDescent="0.25">
      <c r="A24" s="89">
        <v>21</v>
      </c>
      <c r="B24" s="121" t="s">
        <v>95</v>
      </c>
      <c r="C24" s="90" t="s">
        <v>29</v>
      </c>
      <c r="D24" s="91">
        <v>15</v>
      </c>
      <c r="E24" s="106"/>
      <c r="F24" s="106"/>
      <c r="G24" s="106"/>
      <c r="H24" s="106"/>
      <c r="I24" s="106"/>
      <c r="J24" s="158"/>
      <c r="K24" s="96"/>
      <c r="L24" s="97">
        <f t="shared" si="7"/>
        <v>0</v>
      </c>
      <c r="M24" s="98">
        <f t="shared" si="0"/>
        <v>0</v>
      </c>
      <c r="N24" s="99">
        <f t="shared" si="9"/>
        <v>0</v>
      </c>
      <c r="O24" s="100"/>
      <c r="P24" s="97">
        <f t="shared" si="2"/>
        <v>0</v>
      </c>
      <c r="Q24" s="101">
        <f t="shared" si="3"/>
        <v>0</v>
      </c>
      <c r="R24" s="161">
        <v>15</v>
      </c>
      <c r="S24" s="159">
        <f t="shared" si="4"/>
        <v>0</v>
      </c>
      <c r="T24" s="160">
        <f t="shared" si="8"/>
        <v>0</v>
      </c>
      <c r="U24" s="102"/>
      <c r="V24" s="97">
        <f t="shared" si="5"/>
        <v>0</v>
      </c>
      <c r="W24" s="101">
        <f t="shared" si="6"/>
        <v>0</v>
      </c>
      <c r="X24" s="107"/>
    </row>
    <row r="25" spans="1:24" ht="30" x14ac:dyDescent="0.25">
      <c r="A25" s="89">
        <v>22</v>
      </c>
      <c r="B25" s="121" t="s">
        <v>96</v>
      </c>
      <c r="C25" s="90" t="s">
        <v>29</v>
      </c>
      <c r="D25" s="91">
        <v>10</v>
      </c>
      <c r="E25" s="106"/>
      <c r="F25" s="106"/>
      <c r="G25" s="106"/>
      <c r="H25" s="106"/>
      <c r="I25" s="106"/>
      <c r="J25" s="158"/>
      <c r="K25" s="96"/>
      <c r="L25" s="97">
        <f t="shared" si="7"/>
        <v>0</v>
      </c>
      <c r="M25" s="98">
        <f t="shared" si="0"/>
        <v>0</v>
      </c>
      <c r="N25" s="99">
        <f t="shared" si="9"/>
        <v>0</v>
      </c>
      <c r="O25" s="100"/>
      <c r="P25" s="97">
        <f t="shared" si="2"/>
        <v>0</v>
      </c>
      <c r="Q25" s="101">
        <f t="shared" si="3"/>
        <v>0</v>
      </c>
      <c r="R25" s="161">
        <v>10</v>
      </c>
      <c r="S25" s="159">
        <f t="shared" si="4"/>
        <v>0</v>
      </c>
      <c r="T25" s="160">
        <f t="shared" si="8"/>
        <v>0</v>
      </c>
      <c r="U25" s="102"/>
      <c r="V25" s="97">
        <f t="shared" si="5"/>
        <v>0</v>
      </c>
      <c r="W25" s="101">
        <f t="shared" si="6"/>
        <v>0</v>
      </c>
      <c r="X25" s="107"/>
    </row>
    <row r="26" spans="1:24" ht="30" x14ac:dyDescent="0.25">
      <c r="A26" s="89">
        <v>23</v>
      </c>
      <c r="B26" s="121" t="s">
        <v>97</v>
      </c>
      <c r="C26" s="90" t="s">
        <v>29</v>
      </c>
      <c r="D26" s="91">
        <v>10</v>
      </c>
      <c r="E26" s="106"/>
      <c r="F26" s="106"/>
      <c r="G26" s="106"/>
      <c r="H26" s="106"/>
      <c r="I26" s="106"/>
      <c r="J26" s="158"/>
      <c r="K26" s="96"/>
      <c r="L26" s="97">
        <f t="shared" si="7"/>
        <v>0</v>
      </c>
      <c r="M26" s="98">
        <f t="shared" si="0"/>
        <v>0</v>
      </c>
      <c r="N26" s="99">
        <f t="shared" si="9"/>
        <v>0</v>
      </c>
      <c r="O26" s="100"/>
      <c r="P26" s="97">
        <f t="shared" si="2"/>
        <v>0</v>
      </c>
      <c r="Q26" s="101">
        <f t="shared" si="3"/>
        <v>0</v>
      </c>
      <c r="R26" s="161">
        <v>10</v>
      </c>
      <c r="S26" s="159">
        <f t="shared" si="4"/>
        <v>0</v>
      </c>
      <c r="T26" s="160">
        <f t="shared" si="8"/>
        <v>0</v>
      </c>
      <c r="U26" s="102"/>
      <c r="V26" s="97">
        <f t="shared" si="5"/>
        <v>0</v>
      </c>
      <c r="W26" s="101">
        <f t="shared" si="6"/>
        <v>0</v>
      </c>
      <c r="X26" s="107"/>
    </row>
    <row r="27" spans="1:24" x14ac:dyDescent="0.25">
      <c r="A27" s="89">
        <v>24</v>
      </c>
      <c r="B27" s="121" t="s">
        <v>98</v>
      </c>
      <c r="C27" s="90" t="s">
        <v>29</v>
      </c>
      <c r="D27" s="91">
        <v>50</v>
      </c>
      <c r="E27" s="106"/>
      <c r="F27" s="106"/>
      <c r="G27" s="106"/>
      <c r="H27" s="106"/>
      <c r="I27" s="106"/>
      <c r="J27" s="158"/>
      <c r="K27" s="96"/>
      <c r="L27" s="97">
        <f t="shared" si="7"/>
        <v>0</v>
      </c>
      <c r="M27" s="98">
        <f>D27*J27</f>
        <v>0</v>
      </c>
      <c r="N27" s="99">
        <f t="shared" si="9"/>
        <v>0</v>
      </c>
      <c r="O27" s="100"/>
      <c r="P27" s="97">
        <f t="shared" si="2"/>
        <v>0</v>
      </c>
      <c r="Q27" s="101">
        <f t="shared" si="3"/>
        <v>0</v>
      </c>
      <c r="R27" s="161">
        <v>50</v>
      </c>
      <c r="S27" s="159">
        <f>R27*J27</f>
        <v>0</v>
      </c>
      <c r="T27" s="160">
        <f t="shared" si="8"/>
        <v>0</v>
      </c>
      <c r="U27" s="102"/>
      <c r="V27" s="97">
        <f t="shared" si="5"/>
        <v>0</v>
      </c>
      <c r="W27" s="101">
        <f t="shared" si="6"/>
        <v>0</v>
      </c>
      <c r="X27" s="107"/>
    </row>
    <row r="28" spans="1:24" x14ac:dyDescent="0.25">
      <c r="A28" s="89">
        <v>25</v>
      </c>
      <c r="B28" s="121" t="s">
        <v>99</v>
      </c>
      <c r="C28" s="90" t="s">
        <v>29</v>
      </c>
      <c r="D28" s="91">
        <v>10</v>
      </c>
      <c r="E28" s="106"/>
      <c r="F28" s="106"/>
      <c r="G28" s="106"/>
      <c r="H28" s="106"/>
      <c r="I28" s="106"/>
      <c r="J28" s="158"/>
      <c r="K28" s="96"/>
      <c r="L28" s="97">
        <f t="shared" si="7"/>
        <v>0</v>
      </c>
      <c r="M28" s="98">
        <f t="shared" si="0"/>
        <v>0</v>
      </c>
      <c r="N28" s="99">
        <f t="shared" si="9"/>
        <v>0</v>
      </c>
      <c r="O28" s="100"/>
      <c r="P28" s="97">
        <f t="shared" si="2"/>
        <v>0</v>
      </c>
      <c r="Q28" s="101">
        <f t="shared" si="3"/>
        <v>0</v>
      </c>
      <c r="R28" s="161">
        <v>10</v>
      </c>
      <c r="S28" s="159">
        <f t="shared" si="4"/>
        <v>0</v>
      </c>
      <c r="T28" s="160">
        <f t="shared" si="8"/>
        <v>0</v>
      </c>
      <c r="U28" s="102"/>
      <c r="V28" s="97">
        <f t="shared" si="5"/>
        <v>0</v>
      </c>
      <c r="W28" s="101">
        <f t="shared" si="6"/>
        <v>0</v>
      </c>
      <c r="X28" s="107"/>
    </row>
    <row r="29" spans="1:24" x14ac:dyDescent="0.25">
      <c r="A29" s="89">
        <v>26</v>
      </c>
      <c r="B29" s="121" t="s">
        <v>100</v>
      </c>
      <c r="C29" s="90" t="s">
        <v>29</v>
      </c>
      <c r="D29" s="91">
        <v>5</v>
      </c>
      <c r="E29" s="106"/>
      <c r="F29" s="106"/>
      <c r="G29" s="106"/>
      <c r="H29" s="106"/>
      <c r="I29" s="106"/>
      <c r="J29" s="158"/>
      <c r="K29" s="96"/>
      <c r="L29" s="97">
        <f t="shared" si="7"/>
        <v>0</v>
      </c>
      <c r="M29" s="98">
        <f t="shared" si="0"/>
        <v>0</v>
      </c>
      <c r="N29" s="99">
        <f t="shared" si="9"/>
        <v>0</v>
      </c>
      <c r="O29" s="100"/>
      <c r="P29" s="97">
        <f t="shared" si="2"/>
        <v>0</v>
      </c>
      <c r="Q29" s="101">
        <f t="shared" si="3"/>
        <v>0</v>
      </c>
      <c r="R29" s="161">
        <v>5</v>
      </c>
      <c r="S29" s="159">
        <f t="shared" si="4"/>
        <v>0</v>
      </c>
      <c r="T29" s="160">
        <f t="shared" si="8"/>
        <v>0</v>
      </c>
      <c r="U29" s="102"/>
      <c r="V29" s="97">
        <f t="shared" si="5"/>
        <v>0</v>
      </c>
      <c r="W29" s="101">
        <f t="shared" si="6"/>
        <v>0</v>
      </c>
      <c r="X29" s="107"/>
    </row>
    <row r="30" spans="1:24" x14ac:dyDescent="0.25">
      <c r="A30" s="89">
        <v>27</v>
      </c>
      <c r="B30" s="121" t="s">
        <v>101</v>
      </c>
      <c r="C30" s="90" t="s">
        <v>29</v>
      </c>
      <c r="D30" s="91">
        <v>2</v>
      </c>
      <c r="E30" s="106"/>
      <c r="F30" s="106"/>
      <c r="G30" s="106"/>
      <c r="H30" s="106"/>
      <c r="I30" s="106"/>
      <c r="J30" s="158"/>
      <c r="K30" s="115"/>
      <c r="L30" s="97">
        <f>J30*1.08</f>
        <v>0</v>
      </c>
      <c r="M30" s="98">
        <f t="shared" si="0"/>
        <v>0</v>
      </c>
      <c r="N30" s="99">
        <f t="shared" si="9"/>
        <v>0</v>
      </c>
      <c r="O30" s="100"/>
      <c r="P30" s="97">
        <f t="shared" si="2"/>
        <v>0</v>
      </c>
      <c r="Q30" s="101">
        <f t="shared" si="3"/>
        <v>0</v>
      </c>
      <c r="R30" s="161">
        <v>2</v>
      </c>
      <c r="S30" s="159">
        <f t="shared" si="4"/>
        <v>0</v>
      </c>
      <c r="T30" s="160">
        <f t="shared" si="8"/>
        <v>0</v>
      </c>
      <c r="U30" s="102"/>
      <c r="V30" s="97">
        <f t="shared" si="5"/>
        <v>0</v>
      </c>
      <c r="W30" s="101">
        <f t="shared" si="6"/>
        <v>0</v>
      </c>
      <c r="X30" s="107"/>
    </row>
    <row r="31" spans="1:24" x14ac:dyDescent="0.25">
      <c r="A31" s="89">
        <v>28</v>
      </c>
      <c r="B31" s="121" t="s">
        <v>102</v>
      </c>
      <c r="C31" s="90" t="s">
        <v>29</v>
      </c>
      <c r="D31" s="91">
        <v>2</v>
      </c>
      <c r="E31" s="106"/>
      <c r="F31" s="106"/>
      <c r="G31" s="106"/>
      <c r="H31" s="106"/>
      <c r="I31" s="106"/>
      <c r="J31" s="158"/>
      <c r="K31" s="96"/>
      <c r="L31" s="97">
        <f t="shared" si="7"/>
        <v>0</v>
      </c>
      <c r="M31" s="98">
        <f t="shared" si="0"/>
        <v>0</v>
      </c>
      <c r="N31" s="99">
        <f t="shared" si="9"/>
        <v>0</v>
      </c>
      <c r="O31" s="100"/>
      <c r="P31" s="97">
        <f t="shared" si="2"/>
        <v>0</v>
      </c>
      <c r="Q31" s="101">
        <f t="shared" si="3"/>
        <v>0</v>
      </c>
      <c r="R31" s="161">
        <v>2</v>
      </c>
      <c r="S31" s="159">
        <f t="shared" si="4"/>
        <v>0</v>
      </c>
      <c r="T31" s="160">
        <f t="shared" si="8"/>
        <v>0</v>
      </c>
      <c r="U31" s="102"/>
      <c r="V31" s="97">
        <f t="shared" si="5"/>
        <v>0</v>
      </c>
      <c r="W31" s="101">
        <f t="shared" si="6"/>
        <v>0</v>
      </c>
      <c r="X31" s="107"/>
    </row>
    <row r="32" spans="1:24" ht="30" x14ac:dyDescent="0.25">
      <c r="A32" s="89">
        <v>29</v>
      </c>
      <c r="B32" s="121" t="s">
        <v>103</v>
      </c>
      <c r="C32" s="90" t="s">
        <v>29</v>
      </c>
      <c r="D32" s="91">
        <v>10</v>
      </c>
      <c r="E32" s="106"/>
      <c r="F32" s="106"/>
      <c r="G32" s="106"/>
      <c r="H32" s="106"/>
      <c r="I32" s="106"/>
      <c r="J32" s="158"/>
      <c r="K32" s="96"/>
      <c r="L32" s="97">
        <f t="shared" si="7"/>
        <v>0</v>
      </c>
      <c r="M32" s="98">
        <f t="shared" si="0"/>
        <v>0</v>
      </c>
      <c r="N32" s="99">
        <f t="shared" si="9"/>
        <v>0</v>
      </c>
      <c r="O32" s="100"/>
      <c r="P32" s="97">
        <f t="shared" si="2"/>
        <v>0</v>
      </c>
      <c r="Q32" s="101">
        <f t="shared" si="3"/>
        <v>0</v>
      </c>
      <c r="R32" s="161">
        <v>10</v>
      </c>
      <c r="S32" s="159">
        <f t="shared" si="4"/>
        <v>0</v>
      </c>
      <c r="T32" s="160">
        <f t="shared" si="8"/>
        <v>0</v>
      </c>
      <c r="U32" s="102"/>
      <c r="V32" s="97">
        <f t="shared" si="5"/>
        <v>0</v>
      </c>
      <c r="W32" s="101">
        <f t="shared" si="6"/>
        <v>0</v>
      </c>
      <c r="X32" s="107"/>
    </row>
    <row r="33" spans="1:24" x14ac:dyDescent="0.25">
      <c r="A33" s="89">
        <v>30</v>
      </c>
      <c r="B33" s="121" t="s">
        <v>104</v>
      </c>
      <c r="C33" s="90" t="s">
        <v>29</v>
      </c>
      <c r="D33" s="91">
        <v>100</v>
      </c>
      <c r="E33" s="106"/>
      <c r="F33" s="106"/>
      <c r="G33" s="106"/>
      <c r="H33" s="106"/>
      <c r="I33" s="106"/>
      <c r="J33" s="158"/>
      <c r="K33" s="96"/>
      <c r="L33" s="97">
        <f t="shared" si="7"/>
        <v>0</v>
      </c>
      <c r="M33" s="98">
        <f>D33*J33</f>
        <v>0</v>
      </c>
      <c r="N33" s="99">
        <f t="shared" si="9"/>
        <v>0</v>
      </c>
      <c r="O33" s="100"/>
      <c r="P33" s="97">
        <f t="shared" si="2"/>
        <v>0</v>
      </c>
      <c r="Q33" s="101">
        <f t="shared" si="3"/>
        <v>0</v>
      </c>
      <c r="R33" s="161">
        <v>100</v>
      </c>
      <c r="S33" s="159">
        <f>R33*J33</f>
        <v>0</v>
      </c>
      <c r="T33" s="160">
        <f t="shared" si="8"/>
        <v>0</v>
      </c>
      <c r="U33" s="102"/>
      <c r="V33" s="97">
        <f t="shared" si="5"/>
        <v>0</v>
      </c>
      <c r="W33" s="101">
        <f t="shared" si="6"/>
        <v>0</v>
      </c>
      <c r="X33" s="107"/>
    </row>
    <row r="34" spans="1:24" x14ac:dyDescent="0.25">
      <c r="A34" s="89">
        <v>31</v>
      </c>
      <c r="B34" s="121" t="s">
        <v>105</v>
      </c>
      <c r="C34" s="90" t="s">
        <v>29</v>
      </c>
      <c r="D34" s="91">
        <v>100</v>
      </c>
      <c r="E34" s="106"/>
      <c r="F34" s="106"/>
      <c r="G34" s="106"/>
      <c r="H34" s="106"/>
      <c r="I34" s="106"/>
      <c r="J34" s="158"/>
      <c r="K34" s="96"/>
      <c r="L34" s="97">
        <f t="shared" si="7"/>
        <v>0</v>
      </c>
      <c r="M34" s="98">
        <f t="shared" si="0"/>
        <v>0</v>
      </c>
      <c r="N34" s="99">
        <f t="shared" si="9"/>
        <v>0</v>
      </c>
      <c r="O34" s="100"/>
      <c r="P34" s="97">
        <f t="shared" si="2"/>
        <v>0</v>
      </c>
      <c r="Q34" s="101">
        <f t="shared" si="3"/>
        <v>0</v>
      </c>
      <c r="R34" s="161">
        <v>100</v>
      </c>
      <c r="S34" s="159">
        <f t="shared" si="4"/>
        <v>0</v>
      </c>
      <c r="T34" s="160">
        <f t="shared" si="8"/>
        <v>0</v>
      </c>
      <c r="U34" s="102"/>
      <c r="V34" s="97">
        <f t="shared" si="5"/>
        <v>0</v>
      </c>
      <c r="W34" s="101">
        <f t="shared" si="6"/>
        <v>0</v>
      </c>
      <c r="X34" s="107"/>
    </row>
    <row r="35" spans="1:24" ht="30" x14ac:dyDescent="0.25">
      <c r="A35" s="89">
        <v>32</v>
      </c>
      <c r="B35" s="121" t="s">
        <v>106</v>
      </c>
      <c r="C35" s="90" t="s">
        <v>29</v>
      </c>
      <c r="D35" s="91">
        <v>15</v>
      </c>
      <c r="E35" s="106"/>
      <c r="F35" s="106"/>
      <c r="G35" s="106"/>
      <c r="H35" s="106"/>
      <c r="I35" s="106"/>
      <c r="J35" s="158"/>
      <c r="K35" s="96"/>
      <c r="L35" s="97">
        <f t="shared" si="7"/>
        <v>0</v>
      </c>
      <c r="M35" s="98">
        <f t="shared" si="0"/>
        <v>0</v>
      </c>
      <c r="N35" s="99">
        <f t="shared" si="9"/>
        <v>0</v>
      </c>
      <c r="O35" s="100"/>
      <c r="P35" s="97">
        <f t="shared" si="2"/>
        <v>0</v>
      </c>
      <c r="Q35" s="101">
        <f t="shared" si="3"/>
        <v>0</v>
      </c>
      <c r="R35" s="161">
        <v>15</v>
      </c>
      <c r="S35" s="159">
        <f t="shared" si="4"/>
        <v>0</v>
      </c>
      <c r="T35" s="160">
        <f t="shared" si="8"/>
        <v>0</v>
      </c>
      <c r="U35" s="102"/>
      <c r="V35" s="97">
        <f t="shared" si="5"/>
        <v>0</v>
      </c>
      <c r="W35" s="101">
        <f t="shared" si="6"/>
        <v>0</v>
      </c>
      <c r="X35" s="107"/>
    </row>
    <row r="36" spans="1:24" ht="30" x14ac:dyDescent="0.25">
      <c r="A36" s="89">
        <v>33</v>
      </c>
      <c r="B36" s="121" t="s">
        <v>107</v>
      </c>
      <c r="C36" s="90" t="s">
        <v>29</v>
      </c>
      <c r="D36" s="91">
        <v>5</v>
      </c>
      <c r="E36" s="106"/>
      <c r="F36" s="106"/>
      <c r="G36" s="106"/>
      <c r="H36" s="106"/>
      <c r="I36" s="106"/>
      <c r="J36" s="158"/>
      <c r="K36" s="96"/>
      <c r="L36" s="97">
        <f t="shared" si="7"/>
        <v>0</v>
      </c>
      <c r="M36" s="98">
        <f t="shared" si="0"/>
        <v>0</v>
      </c>
      <c r="N36" s="99">
        <f t="shared" si="9"/>
        <v>0</v>
      </c>
      <c r="O36" s="100"/>
      <c r="P36" s="97">
        <f t="shared" si="2"/>
        <v>0</v>
      </c>
      <c r="Q36" s="101">
        <f t="shared" si="3"/>
        <v>0</v>
      </c>
      <c r="R36" s="161">
        <v>5</v>
      </c>
      <c r="S36" s="159">
        <f t="shared" si="4"/>
        <v>0</v>
      </c>
      <c r="T36" s="160">
        <f t="shared" si="8"/>
        <v>0</v>
      </c>
      <c r="U36" s="102"/>
      <c r="V36" s="97">
        <f t="shared" si="5"/>
        <v>0</v>
      </c>
      <c r="W36" s="101">
        <f t="shared" si="6"/>
        <v>0</v>
      </c>
      <c r="X36" s="107"/>
    </row>
    <row r="37" spans="1:24" ht="30" x14ac:dyDescent="0.25">
      <c r="A37" s="89">
        <v>34</v>
      </c>
      <c r="B37" s="121" t="s">
        <v>108</v>
      </c>
      <c r="C37" s="90" t="s">
        <v>29</v>
      </c>
      <c r="D37" s="91">
        <v>15</v>
      </c>
      <c r="E37" s="106"/>
      <c r="F37" s="106"/>
      <c r="G37" s="106"/>
      <c r="H37" s="106"/>
      <c r="I37" s="106"/>
      <c r="J37" s="158"/>
      <c r="K37" s="96"/>
      <c r="L37" s="97">
        <f t="shared" si="7"/>
        <v>0</v>
      </c>
      <c r="M37" s="98">
        <f t="shared" si="0"/>
        <v>0</v>
      </c>
      <c r="N37" s="99">
        <f t="shared" si="9"/>
        <v>0</v>
      </c>
      <c r="O37" s="100"/>
      <c r="P37" s="97">
        <f t="shared" si="2"/>
        <v>0</v>
      </c>
      <c r="Q37" s="101">
        <f t="shared" si="3"/>
        <v>0</v>
      </c>
      <c r="R37" s="161">
        <v>15</v>
      </c>
      <c r="S37" s="159">
        <f t="shared" si="4"/>
        <v>0</v>
      </c>
      <c r="T37" s="160">
        <f t="shared" si="8"/>
        <v>0</v>
      </c>
      <c r="U37" s="102"/>
      <c r="V37" s="97">
        <f t="shared" si="5"/>
        <v>0</v>
      </c>
      <c r="W37" s="101">
        <f t="shared" si="6"/>
        <v>0</v>
      </c>
      <c r="X37" s="107"/>
    </row>
    <row r="38" spans="1:24" x14ac:dyDescent="0.25">
      <c r="A38" s="89">
        <v>35</v>
      </c>
      <c r="B38" s="121" t="s">
        <v>109</v>
      </c>
      <c r="C38" s="90" t="s">
        <v>29</v>
      </c>
      <c r="D38" s="91">
        <v>1</v>
      </c>
      <c r="E38" s="106"/>
      <c r="F38" s="106"/>
      <c r="G38" s="106"/>
      <c r="H38" s="106"/>
      <c r="I38" s="106"/>
      <c r="J38" s="158"/>
      <c r="K38" s="96"/>
      <c r="L38" s="97">
        <f t="shared" si="7"/>
        <v>0</v>
      </c>
      <c r="M38" s="98">
        <f t="shared" si="0"/>
        <v>0</v>
      </c>
      <c r="N38" s="99">
        <f t="shared" si="9"/>
        <v>0</v>
      </c>
      <c r="O38" s="100"/>
      <c r="P38" s="97">
        <f t="shared" si="2"/>
        <v>0</v>
      </c>
      <c r="Q38" s="101">
        <f t="shared" si="3"/>
        <v>0</v>
      </c>
      <c r="R38" s="161">
        <v>1</v>
      </c>
      <c r="S38" s="159">
        <f t="shared" si="4"/>
        <v>0</v>
      </c>
      <c r="T38" s="160">
        <f t="shared" si="8"/>
        <v>0</v>
      </c>
      <c r="U38" s="102"/>
      <c r="V38" s="97">
        <f t="shared" si="5"/>
        <v>0</v>
      </c>
      <c r="W38" s="101">
        <f t="shared" si="6"/>
        <v>0</v>
      </c>
      <c r="X38" s="107"/>
    </row>
    <row r="39" spans="1:24" ht="30" x14ac:dyDescent="0.25">
      <c r="A39" s="89">
        <v>36</v>
      </c>
      <c r="B39" s="121" t="s">
        <v>110</v>
      </c>
      <c r="C39" s="90" t="s">
        <v>29</v>
      </c>
      <c r="D39" s="91">
        <v>10</v>
      </c>
      <c r="E39" s="106"/>
      <c r="F39" s="106"/>
      <c r="G39" s="106"/>
      <c r="H39" s="106"/>
      <c r="I39" s="106"/>
      <c r="J39" s="158"/>
      <c r="K39" s="96"/>
      <c r="L39" s="97">
        <f t="shared" si="7"/>
        <v>0</v>
      </c>
      <c r="M39" s="98">
        <f t="shared" si="0"/>
        <v>0</v>
      </c>
      <c r="N39" s="99">
        <f t="shared" si="9"/>
        <v>0</v>
      </c>
      <c r="O39" s="100"/>
      <c r="P39" s="97">
        <f t="shared" si="2"/>
        <v>0</v>
      </c>
      <c r="Q39" s="101">
        <f t="shared" si="3"/>
        <v>0</v>
      </c>
      <c r="R39" s="161">
        <v>10</v>
      </c>
      <c r="S39" s="159">
        <f t="shared" si="4"/>
        <v>0</v>
      </c>
      <c r="T39" s="160">
        <f t="shared" si="8"/>
        <v>0</v>
      </c>
      <c r="U39" s="102"/>
      <c r="V39" s="97">
        <f t="shared" si="5"/>
        <v>0</v>
      </c>
      <c r="W39" s="101">
        <f t="shared" si="6"/>
        <v>0</v>
      </c>
      <c r="X39" s="107"/>
    </row>
    <row r="40" spans="1:24" ht="30" x14ac:dyDescent="0.25">
      <c r="A40" s="89">
        <v>37</v>
      </c>
      <c r="B40" s="121" t="s">
        <v>111</v>
      </c>
      <c r="C40" s="90" t="s">
        <v>29</v>
      </c>
      <c r="D40" s="91">
        <v>50</v>
      </c>
      <c r="E40" s="106"/>
      <c r="F40" s="106"/>
      <c r="G40" s="106"/>
      <c r="H40" s="106"/>
      <c r="I40" s="106"/>
      <c r="J40" s="158"/>
      <c r="K40" s="96"/>
      <c r="L40" s="97">
        <f t="shared" si="7"/>
        <v>0</v>
      </c>
      <c r="M40" s="98">
        <f t="shared" si="0"/>
        <v>0</v>
      </c>
      <c r="N40" s="99">
        <f t="shared" si="9"/>
        <v>0</v>
      </c>
      <c r="O40" s="100"/>
      <c r="P40" s="97">
        <f t="shared" si="2"/>
        <v>0</v>
      </c>
      <c r="Q40" s="101">
        <f t="shared" si="3"/>
        <v>0</v>
      </c>
      <c r="R40" s="161">
        <v>50</v>
      </c>
      <c r="S40" s="159">
        <f t="shared" si="4"/>
        <v>0</v>
      </c>
      <c r="T40" s="160">
        <f t="shared" si="8"/>
        <v>0</v>
      </c>
      <c r="U40" s="102"/>
      <c r="V40" s="97">
        <f t="shared" si="5"/>
        <v>0</v>
      </c>
      <c r="W40" s="101">
        <f t="shared" si="6"/>
        <v>0</v>
      </c>
      <c r="X40" s="107"/>
    </row>
    <row r="41" spans="1:24" ht="30" x14ac:dyDescent="0.25">
      <c r="A41" s="89">
        <v>38</v>
      </c>
      <c r="B41" s="121" t="s">
        <v>112</v>
      </c>
      <c r="C41" s="90" t="s">
        <v>29</v>
      </c>
      <c r="D41" s="91">
        <v>20</v>
      </c>
      <c r="E41" s="106"/>
      <c r="F41" s="106"/>
      <c r="G41" s="106"/>
      <c r="H41" s="106"/>
      <c r="I41" s="106"/>
      <c r="J41" s="158"/>
      <c r="K41" s="96"/>
      <c r="L41" s="97">
        <f t="shared" si="7"/>
        <v>0</v>
      </c>
      <c r="M41" s="98">
        <f t="shared" si="0"/>
        <v>0</v>
      </c>
      <c r="N41" s="99">
        <f t="shared" si="9"/>
        <v>0</v>
      </c>
      <c r="O41" s="100"/>
      <c r="P41" s="97">
        <f t="shared" si="2"/>
        <v>0</v>
      </c>
      <c r="Q41" s="101">
        <f t="shared" si="3"/>
        <v>0</v>
      </c>
      <c r="R41" s="161">
        <v>20</v>
      </c>
      <c r="S41" s="159">
        <f t="shared" si="4"/>
        <v>0</v>
      </c>
      <c r="T41" s="160">
        <f t="shared" si="8"/>
        <v>0</v>
      </c>
      <c r="U41" s="102"/>
      <c r="V41" s="97">
        <f t="shared" si="5"/>
        <v>0</v>
      </c>
      <c r="W41" s="101">
        <f t="shared" si="6"/>
        <v>0</v>
      </c>
      <c r="X41" s="107"/>
    </row>
    <row r="42" spans="1:24" ht="30" x14ac:dyDescent="0.25">
      <c r="A42" s="89">
        <v>39</v>
      </c>
      <c r="B42" s="121" t="s">
        <v>113</v>
      </c>
      <c r="C42" s="90" t="s">
        <v>29</v>
      </c>
      <c r="D42" s="91">
        <v>5</v>
      </c>
      <c r="E42" s="106"/>
      <c r="F42" s="106"/>
      <c r="G42" s="106"/>
      <c r="H42" s="106"/>
      <c r="I42" s="106"/>
      <c r="J42" s="158"/>
      <c r="K42" s="96"/>
      <c r="L42" s="97">
        <f t="shared" si="7"/>
        <v>0</v>
      </c>
      <c r="M42" s="98">
        <f t="shared" si="0"/>
        <v>0</v>
      </c>
      <c r="N42" s="99">
        <f t="shared" si="9"/>
        <v>0</v>
      </c>
      <c r="O42" s="100"/>
      <c r="P42" s="97">
        <f t="shared" si="2"/>
        <v>0</v>
      </c>
      <c r="Q42" s="101">
        <f t="shared" si="3"/>
        <v>0</v>
      </c>
      <c r="R42" s="161">
        <v>5</v>
      </c>
      <c r="S42" s="159">
        <f t="shared" si="4"/>
        <v>0</v>
      </c>
      <c r="T42" s="160">
        <f t="shared" si="8"/>
        <v>0</v>
      </c>
      <c r="U42" s="102"/>
      <c r="V42" s="97">
        <f t="shared" si="5"/>
        <v>0</v>
      </c>
      <c r="W42" s="101">
        <f t="shared" si="6"/>
        <v>0</v>
      </c>
      <c r="X42" s="107"/>
    </row>
    <row r="43" spans="1:24" x14ac:dyDescent="0.25">
      <c r="A43" s="89">
        <v>40</v>
      </c>
      <c r="B43" s="121" t="s">
        <v>114</v>
      </c>
      <c r="C43" s="90" t="s">
        <v>29</v>
      </c>
      <c r="D43" s="91">
        <v>5</v>
      </c>
      <c r="E43" s="106"/>
      <c r="F43" s="106"/>
      <c r="G43" s="106"/>
      <c r="H43" s="106"/>
      <c r="I43" s="106"/>
      <c r="J43" s="158"/>
      <c r="K43" s="96"/>
      <c r="L43" s="97">
        <f t="shared" si="7"/>
        <v>0</v>
      </c>
      <c r="M43" s="98">
        <f>D43*J43</f>
        <v>0</v>
      </c>
      <c r="N43" s="99">
        <f t="shared" si="9"/>
        <v>0</v>
      </c>
      <c r="O43" s="100"/>
      <c r="P43" s="97">
        <f t="shared" si="2"/>
        <v>0</v>
      </c>
      <c r="Q43" s="101">
        <f t="shared" si="3"/>
        <v>0</v>
      </c>
      <c r="R43" s="161">
        <v>5</v>
      </c>
      <c r="S43" s="159">
        <f>R43*J43</f>
        <v>0</v>
      </c>
      <c r="T43" s="160">
        <f t="shared" si="8"/>
        <v>0</v>
      </c>
      <c r="U43" s="102"/>
      <c r="V43" s="97">
        <f t="shared" si="5"/>
        <v>0</v>
      </c>
      <c r="W43" s="101">
        <f t="shared" si="6"/>
        <v>0</v>
      </c>
      <c r="X43" s="107"/>
    </row>
    <row r="44" spans="1:24" x14ac:dyDescent="0.25">
      <c r="A44" s="89">
        <v>41</v>
      </c>
      <c r="B44" s="121" t="s">
        <v>115</v>
      </c>
      <c r="C44" s="90" t="s">
        <v>29</v>
      </c>
      <c r="D44" s="91">
        <v>5</v>
      </c>
      <c r="E44" s="106"/>
      <c r="F44" s="106"/>
      <c r="G44" s="106"/>
      <c r="H44" s="106"/>
      <c r="I44" s="106"/>
      <c r="J44" s="158"/>
      <c r="K44" s="115"/>
      <c r="L44" s="97">
        <f>J44*1.08</f>
        <v>0</v>
      </c>
      <c r="M44" s="98">
        <f t="shared" si="0"/>
        <v>0</v>
      </c>
      <c r="N44" s="99">
        <f t="shared" si="9"/>
        <v>0</v>
      </c>
      <c r="O44" s="100"/>
      <c r="P44" s="97">
        <f t="shared" si="2"/>
        <v>0</v>
      </c>
      <c r="Q44" s="101">
        <f t="shared" si="3"/>
        <v>0</v>
      </c>
      <c r="R44" s="161">
        <v>5</v>
      </c>
      <c r="S44" s="159">
        <f t="shared" si="4"/>
        <v>0</v>
      </c>
      <c r="T44" s="160">
        <f t="shared" si="8"/>
        <v>0</v>
      </c>
      <c r="U44" s="102"/>
      <c r="V44" s="97">
        <f t="shared" si="5"/>
        <v>0</v>
      </c>
      <c r="W44" s="101">
        <f t="shared" si="6"/>
        <v>0</v>
      </c>
      <c r="X44" s="107"/>
    </row>
    <row r="45" spans="1:24" x14ac:dyDescent="0.25">
      <c r="A45" s="89">
        <v>42</v>
      </c>
      <c r="B45" s="120" t="s">
        <v>138</v>
      </c>
      <c r="C45" s="90" t="s">
        <v>29</v>
      </c>
      <c r="D45" s="91">
        <v>20</v>
      </c>
      <c r="E45" s="106"/>
      <c r="F45" s="106"/>
      <c r="G45" s="106"/>
      <c r="H45" s="106"/>
      <c r="I45" s="106"/>
      <c r="J45" s="158"/>
      <c r="K45" s="96"/>
      <c r="L45" s="97">
        <f t="shared" si="7"/>
        <v>0</v>
      </c>
      <c r="M45" s="98">
        <f t="shared" si="0"/>
        <v>0</v>
      </c>
      <c r="N45" s="99">
        <f t="shared" si="9"/>
        <v>0</v>
      </c>
      <c r="O45" s="100"/>
      <c r="P45" s="97">
        <f t="shared" si="2"/>
        <v>0</v>
      </c>
      <c r="Q45" s="101">
        <f t="shared" si="3"/>
        <v>0</v>
      </c>
      <c r="R45" s="161">
        <v>20</v>
      </c>
      <c r="S45" s="159">
        <f t="shared" si="4"/>
        <v>0</v>
      </c>
      <c r="T45" s="160">
        <f t="shared" si="8"/>
        <v>0</v>
      </c>
      <c r="U45" s="102"/>
      <c r="V45" s="97">
        <f t="shared" si="5"/>
        <v>0</v>
      </c>
      <c r="W45" s="101">
        <f t="shared" si="6"/>
        <v>0</v>
      </c>
      <c r="X45" s="107"/>
    </row>
    <row r="46" spans="1:24" x14ac:dyDescent="0.25">
      <c r="A46" s="89">
        <v>43</v>
      </c>
      <c r="B46" s="121" t="s">
        <v>116</v>
      </c>
      <c r="C46" s="90" t="s">
        <v>29</v>
      </c>
      <c r="D46" s="91">
        <v>5</v>
      </c>
      <c r="E46" s="106"/>
      <c r="F46" s="106"/>
      <c r="G46" s="106"/>
      <c r="H46" s="106"/>
      <c r="I46" s="106"/>
      <c r="J46" s="158"/>
      <c r="K46" s="96"/>
      <c r="L46" s="97">
        <f>J46*1.08</f>
        <v>0</v>
      </c>
      <c r="M46" s="98">
        <f t="shared" si="0"/>
        <v>0</v>
      </c>
      <c r="N46" s="99">
        <f t="shared" si="9"/>
        <v>0</v>
      </c>
      <c r="O46" s="100"/>
      <c r="P46" s="97">
        <f t="shared" si="2"/>
        <v>0</v>
      </c>
      <c r="Q46" s="101">
        <f t="shared" si="3"/>
        <v>0</v>
      </c>
      <c r="R46" s="161">
        <v>5</v>
      </c>
      <c r="S46" s="159">
        <f t="shared" si="4"/>
        <v>0</v>
      </c>
      <c r="T46" s="160">
        <f t="shared" si="8"/>
        <v>0</v>
      </c>
      <c r="U46" s="102"/>
      <c r="V46" s="97">
        <f t="shared" si="5"/>
        <v>0</v>
      </c>
      <c r="W46" s="101">
        <f t="shared" si="6"/>
        <v>0</v>
      </c>
      <c r="X46" s="107"/>
    </row>
    <row r="47" spans="1:24" x14ac:dyDescent="0.25">
      <c r="A47" s="89">
        <v>44</v>
      </c>
      <c r="B47" s="121" t="s">
        <v>117</v>
      </c>
      <c r="C47" s="90" t="s">
        <v>29</v>
      </c>
      <c r="D47" s="91">
        <v>150</v>
      </c>
      <c r="E47" s="106"/>
      <c r="F47" s="106"/>
      <c r="G47" s="106"/>
      <c r="H47" s="106"/>
      <c r="I47" s="106"/>
      <c r="J47" s="158"/>
      <c r="K47" s="96"/>
      <c r="L47" s="97">
        <f t="shared" si="7"/>
        <v>0</v>
      </c>
      <c r="M47" s="98">
        <f t="shared" si="0"/>
        <v>0</v>
      </c>
      <c r="N47" s="99">
        <f t="shared" si="9"/>
        <v>0</v>
      </c>
      <c r="O47" s="100"/>
      <c r="P47" s="97">
        <f t="shared" si="2"/>
        <v>0</v>
      </c>
      <c r="Q47" s="101">
        <f t="shared" si="3"/>
        <v>0</v>
      </c>
      <c r="R47" s="161">
        <v>150</v>
      </c>
      <c r="S47" s="159">
        <f t="shared" si="4"/>
        <v>0</v>
      </c>
      <c r="T47" s="160">
        <f t="shared" si="8"/>
        <v>0</v>
      </c>
      <c r="U47" s="102"/>
      <c r="V47" s="97">
        <f t="shared" si="5"/>
        <v>0</v>
      </c>
      <c r="W47" s="101">
        <f t="shared" si="6"/>
        <v>0</v>
      </c>
      <c r="X47" s="107"/>
    </row>
    <row r="48" spans="1:24" x14ac:dyDescent="0.25">
      <c r="A48" s="89">
        <v>45</v>
      </c>
      <c r="B48" s="121" t="s">
        <v>118</v>
      </c>
      <c r="C48" s="90" t="s">
        <v>29</v>
      </c>
      <c r="D48" s="91">
        <v>10</v>
      </c>
      <c r="E48" s="106"/>
      <c r="F48" s="106"/>
      <c r="G48" s="106"/>
      <c r="H48" s="106"/>
      <c r="I48" s="106"/>
      <c r="J48" s="158"/>
      <c r="K48" s="96"/>
      <c r="L48" s="97">
        <f t="shared" si="7"/>
        <v>0</v>
      </c>
      <c r="M48" s="98">
        <f t="shared" si="0"/>
        <v>0</v>
      </c>
      <c r="N48" s="99">
        <f t="shared" si="9"/>
        <v>0</v>
      </c>
      <c r="O48" s="100"/>
      <c r="P48" s="97">
        <f t="shared" si="2"/>
        <v>0</v>
      </c>
      <c r="Q48" s="101">
        <f t="shared" si="3"/>
        <v>0</v>
      </c>
      <c r="R48" s="161">
        <v>10</v>
      </c>
      <c r="S48" s="159">
        <f t="shared" si="4"/>
        <v>0</v>
      </c>
      <c r="T48" s="160">
        <f t="shared" si="8"/>
        <v>0</v>
      </c>
      <c r="U48" s="102"/>
      <c r="V48" s="97">
        <f t="shared" si="5"/>
        <v>0</v>
      </c>
      <c r="W48" s="101">
        <f t="shared" si="6"/>
        <v>0</v>
      </c>
      <c r="X48" s="107"/>
    </row>
    <row r="49" spans="1:24" ht="30" x14ac:dyDescent="0.25">
      <c r="A49" s="89">
        <v>46</v>
      </c>
      <c r="B49" s="121" t="s">
        <v>119</v>
      </c>
      <c r="C49" s="90" t="s">
        <v>29</v>
      </c>
      <c r="D49" s="91">
        <v>5</v>
      </c>
      <c r="E49" s="106"/>
      <c r="F49" s="106"/>
      <c r="G49" s="106"/>
      <c r="H49" s="106"/>
      <c r="I49" s="106"/>
      <c r="J49" s="158"/>
      <c r="K49" s="96"/>
      <c r="L49" s="97">
        <f t="shared" si="7"/>
        <v>0</v>
      </c>
      <c r="M49" s="98">
        <f t="shared" si="0"/>
        <v>0</v>
      </c>
      <c r="N49" s="99">
        <f t="shared" si="9"/>
        <v>0</v>
      </c>
      <c r="O49" s="100"/>
      <c r="P49" s="97">
        <f t="shared" si="2"/>
        <v>0</v>
      </c>
      <c r="Q49" s="101">
        <f t="shared" si="3"/>
        <v>0</v>
      </c>
      <c r="R49" s="161">
        <v>5</v>
      </c>
      <c r="S49" s="159">
        <f t="shared" si="4"/>
        <v>0</v>
      </c>
      <c r="T49" s="160">
        <f t="shared" si="8"/>
        <v>0</v>
      </c>
      <c r="U49" s="102"/>
      <c r="V49" s="97">
        <f t="shared" si="5"/>
        <v>0</v>
      </c>
      <c r="W49" s="101">
        <f t="shared" si="6"/>
        <v>0</v>
      </c>
      <c r="X49" s="107"/>
    </row>
    <row r="50" spans="1:24" ht="30" x14ac:dyDescent="0.25">
      <c r="A50" s="89">
        <v>47</v>
      </c>
      <c r="B50" s="121" t="s">
        <v>120</v>
      </c>
      <c r="C50" s="90" t="s">
        <v>29</v>
      </c>
      <c r="D50" s="91">
        <v>1</v>
      </c>
      <c r="E50" s="106"/>
      <c r="F50" s="106"/>
      <c r="G50" s="106"/>
      <c r="H50" s="106"/>
      <c r="I50" s="106"/>
      <c r="J50" s="158"/>
      <c r="K50" s="96"/>
      <c r="L50" s="97">
        <f t="shared" si="7"/>
        <v>0</v>
      </c>
      <c r="M50" s="98">
        <f t="shared" si="0"/>
        <v>0</v>
      </c>
      <c r="N50" s="99">
        <f t="shared" si="9"/>
        <v>0</v>
      </c>
      <c r="O50" s="100"/>
      <c r="P50" s="97">
        <f t="shared" si="2"/>
        <v>0</v>
      </c>
      <c r="Q50" s="101">
        <f t="shared" si="3"/>
        <v>0</v>
      </c>
      <c r="R50" s="161">
        <v>1</v>
      </c>
      <c r="S50" s="159">
        <f t="shared" si="4"/>
        <v>0</v>
      </c>
      <c r="T50" s="160">
        <f t="shared" si="8"/>
        <v>0</v>
      </c>
      <c r="U50" s="102"/>
      <c r="V50" s="97">
        <f t="shared" si="5"/>
        <v>0</v>
      </c>
      <c r="W50" s="101">
        <f t="shared" si="6"/>
        <v>0</v>
      </c>
      <c r="X50" s="107"/>
    </row>
    <row r="51" spans="1:24" x14ac:dyDescent="0.25">
      <c r="A51" s="89">
        <v>48</v>
      </c>
      <c r="B51" s="121" t="s">
        <v>121</v>
      </c>
      <c r="C51" s="90" t="s">
        <v>29</v>
      </c>
      <c r="D51" s="91">
        <v>2</v>
      </c>
      <c r="E51" s="106"/>
      <c r="F51" s="106"/>
      <c r="G51" s="106"/>
      <c r="H51" s="106"/>
      <c r="I51" s="106"/>
      <c r="J51" s="158"/>
      <c r="K51" s="96"/>
      <c r="L51" s="97">
        <f t="shared" si="7"/>
        <v>0</v>
      </c>
      <c r="M51" s="98">
        <f t="shared" si="0"/>
        <v>0</v>
      </c>
      <c r="N51" s="99">
        <f t="shared" si="9"/>
        <v>0</v>
      </c>
      <c r="O51" s="100"/>
      <c r="P51" s="97">
        <f t="shared" si="2"/>
        <v>0</v>
      </c>
      <c r="Q51" s="101">
        <f t="shared" si="3"/>
        <v>0</v>
      </c>
      <c r="R51" s="161">
        <v>2</v>
      </c>
      <c r="S51" s="159">
        <f t="shared" si="4"/>
        <v>0</v>
      </c>
      <c r="T51" s="160">
        <f t="shared" si="8"/>
        <v>0</v>
      </c>
      <c r="U51" s="102"/>
      <c r="V51" s="97">
        <f t="shared" si="5"/>
        <v>0</v>
      </c>
      <c r="W51" s="101">
        <f t="shared" si="6"/>
        <v>0</v>
      </c>
      <c r="X51" s="107"/>
    </row>
    <row r="52" spans="1:24" x14ac:dyDescent="0.25">
      <c r="A52" s="89">
        <v>49</v>
      </c>
      <c r="B52" s="121" t="s">
        <v>122</v>
      </c>
      <c r="C52" s="90" t="s">
        <v>29</v>
      </c>
      <c r="D52" s="91">
        <v>5</v>
      </c>
      <c r="E52" s="106"/>
      <c r="F52" s="106"/>
      <c r="G52" s="106"/>
      <c r="H52" s="106"/>
      <c r="I52" s="106"/>
      <c r="J52" s="158"/>
      <c r="K52" s="96"/>
      <c r="L52" s="97">
        <f t="shared" si="7"/>
        <v>0</v>
      </c>
      <c r="M52" s="98">
        <f t="shared" si="0"/>
        <v>0</v>
      </c>
      <c r="N52" s="99">
        <f t="shared" si="9"/>
        <v>0</v>
      </c>
      <c r="O52" s="100"/>
      <c r="P52" s="97">
        <f t="shared" si="2"/>
        <v>0</v>
      </c>
      <c r="Q52" s="101">
        <f t="shared" si="3"/>
        <v>0</v>
      </c>
      <c r="R52" s="161">
        <v>5</v>
      </c>
      <c r="S52" s="159">
        <f t="shared" si="4"/>
        <v>0</v>
      </c>
      <c r="T52" s="160">
        <f t="shared" si="8"/>
        <v>0</v>
      </c>
      <c r="U52" s="102"/>
      <c r="V52" s="97">
        <f t="shared" si="5"/>
        <v>0</v>
      </c>
      <c r="W52" s="101">
        <f t="shared" si="6"/>
        <v>0</v>
      </c>
      <c r="X52" s="107"/>
    </row>
    <row r="53" spans="1:24" ht="30" x14ac:dyDescent="0.25">
      <c r="A53" s="89">
        <v>50</v>
      </c>
      <c r="B53" s="121" t="s">
        <v>123</v>
      </c>
      <c r="C53" s="90" t="s">
        <v>29</v>
      </c>
      <c r="D53" s="91">
        <v>100</v>
      </c>
      <c r="E53" s="106"/>
      <c r="F53" s="106"/>
      <c r="G53" s="106"/>
      <c r="H53" s="106"/>
      <c r="I53" s="106"/>
      <c r="J53" s="158"/>
      <c r="K53" s="96"/>
      <c r="L53" s="97">
        <f t="shared" si="7"/>
        <v>0</v>
      </c>
      <c r="M53" s="98">
        <f t="shared" si="0"/>
        <v>0</v>
      </c>
      <c r="N53" s="99">
        <f t="shared" si="9"/>
        <v>0</v>
      </c>
      <c r="O53" s="100"/>
      <c r="P53" s="97">
        <f t="shared" si="2"/>
        <v>0</v>
      </c>
      <c r="Q53" s="101">
        <f t="shared" si="3"/>
        <v>0</v>
      </c>
      <c r="R53" s="161">
        <v>100</v>
      </c>
      <c r="S53" s="159">
        <f t="shared" si="4"/>
        <v>0</v>
      </c>
      <c r="T53" s="160">
        <f t="shared" si="8"/>
        <v>0</v>
      </c>
      <c r="U53" s="102"/>
      <c r="V53" s="97">
        <f t="shared" si="5"/>
        <v>0</v>
      </c>
      <c r="W53" s="101">
        <f t="shared" si="6"/>
        <v>0</v>
      </c>
      <c r="X53" s="107"/>
    </row>
    <row r="54" spans="1:24" ht="45" x14ac:dyDescent="0.25">
      <c r="A54" s="89">
        <v>51</v>
      </c>
      <c r="B54" s="121" t="s">
        <v>124</v>
      </c>
      <c r="C54" s="90" t="s">
        <v>29</v>
      </c>
      <c r="D54" s="91">
        <v>10</v>
      </c>
      <c r="E54" s="106"/>
      <c r="F54" s="106"/>
      <c r="G54" s="106"/>
      <c r="H54" s="106"/>
      <c r="I54" s="106"/>
      <c r="J54" s="158"/>
      <c r="K54" s="96"/>
      <c r="L54" s="97">
        <f t="shared" si="7"/>
        <v>0</v>
      </c>
      <c r="M54" s="98">
        <f t="shared" si="0"/>
        <v>0</v>
      </c>
      <c r="N54" s="99">
        <f t="shared" si="9"/>
        <v>0</v>
      </c>
      <c r="O54" s="100"/>
      <c r="P54" s="97">
        <f t="shared" si="2"/>
        <v>0</v>
      </c>
      <c r="Q54" s="101">
        <f t="shared" si="3"/>
        <v>0</v>
      </c>
      <c r="R54" s="161">
        <v>10</v>
      </c>
      <c r="S54" s="159">
        <f t="shared" si="4"/>
        <v>0</v>
      </c>
      <c r="T54" s="160">
        <f t="shared" si="8"/>
        <v>0</v>
      </c>
      <c r="U54" s="102"/>
      <c r="V54" s="97">
        <f t="shared" si="5"/>
        <v>0</v>
      </c>
      <c r="W54" s="101">
        <f t="shared" si="6"/>
        <v>0</v>
      </c>
      <c r="X54" s="107"/>
    </row>
    <row r="55" spans="1:24" ht="30" x14ac:dyDescent="0.25">
      <c r="A55" s="89">
        <v>52</v>
      </c>
      <c r="B55" s="121" t="s">
        <v>125</v>
      </c>
      <c r="C55" s="90" t="s">
        <v>29</v>
      </c>
      <c r="D55" s="91">
        <v>1</v>
      </c>
      <c r="E55" s="106"/>
      <c r="F55" s="106"/>
      <c r="G55" s="106"/>
      <c r="H55" s="106"/>
      <c r="I55" s="106"/>
      <c r="J55" s="158"/>
      <c r="K55" s="115"/>
      <c r="L55" s="97">
        <f>J55*1.08</f>
        <v>0</v>
      </c>
      <c r="M55" s="98">
        <f t="shared" si="0"/>
        <v>0</v>
      </c>
      <c r="N55" s="99">
        <f t="shared" si="9"/>
        <v>0</v>
      </c>
      <c r="O55" s="100"/>
      <c r="P55" s="97">
        <f t="shared" si="2"/>
        <v>0</v>
      </c>
      <c r="Q55" s="101">
        <f t="shared" si="3"/>
        <v>0</v>
      </c>
      <c r="R55" s="161">
        <v>1</v>
      </c>
      <c r="S55" s="159">
        <f t="shared" si="4"/>
        <v>0</v>
      </c>
      <c r="T55" s="160">
        <f t="shared" si="8"/>
        <v>0</v>
      </c>
      <c r="U55" s="102"/>
      <c r="V55" s="97">
        <f t="shared" si="5"/>
        <v>0</v>
      </c>
      <c r="W55" s="101">
        <f t="shared" si="6"/>
        <v>0</v>
      </c>
      <c r="X55" s="107"/>
    </row>
    <row r="56" spans="1:24" x14ac:dyDescent="0.25">
      <c r="A56" s="89">
        <v>53</v>
      </c>
      <c r="B56" s="121" t="s">
        <v>126</v>
      </c>
      <c r="C56" s="90" t="s">
        <v>29</v>
      </c>
      <c r="D56" s="91">
        <v>1</v>
      </c>
      <c r="E56" s="106"/>
      <c r="F56" s="106"/>
      <c r="G56" s="106"/>
      <c r="H56" s="106"/>
      <c r="I56" s="106"/>
      <c r="J56" s="158"/>
      <c r="K56" s="96"/>
      <c r="L56" s="97">
        <f t="shared" si="7"/>
        <v>0</v>
      </c>
      <c r="M56" s="98">
        <f t="shared" si="0"/>
        <v>0</v>
      </c>
      <c r="N56" s="99">
        <f t="shared" si="9"/>
        <v>0</v>
      </c>
      <c r="O56" s="100"/>
      <c r="P56" s="97">
        <f t="shared" si="2"/>
        <v>0</v>
      </c>
      <c r="Q56" s="101">
        <f t="shared" si="3"/>
        <v>0</v>
      </c>
      <c r="R56" s="161">
        <v>1</v>
      </c>
      <c r="S56" s="159">
        <f t="shared" si="4"/>
        <v>0</v>
      </c>
      <c r="T56" s="160">
        <f t="shared" si="8"/>
        <v>0</v>
      </c>
      <c r="U56" s="102"/>
      <c r="V56" s="97">
        <f t="shared" si="5"/>
        <v>0</v>
      </c>
      <c r="W56" s="101">
        <f t="shared" si="6"/>
        <v>0</v>
      </c>
      <c r="X56" s="107"/>
    </row>
    <row r="57" spans="1:24" x14ac:dyDescent="0.25">
      <c r="A57" s="89">
        <v>54</v>
      </c>
      <c r="B57" s="121" t="s">
        <v>127</v>
      </c>
      <c r="C57" s="90" t="s">
        <v>29</v>
      </c>
      <c r="D57" s="91">
        <v>3</v>
      </c>
      <c r="E57" s="106"/>
      <c r="F57" s="106"/>
      <c r="G57" s="106"/>
      <c r="H57" s="106"/>
      <c r="I57" s="106"/>
      <c r="J57" s="158"/>
      <c r="K57" s="96"/>
      <c r="L57" s="97">
        <f t="shared" si="7"/>
        <v>0</v>
      </c>
      <c r="M57" s="98">
        <f t="shared" si="0"/>
        <v>0</v>
      </c>
      <c r="N57" s="99">
        <f t="shared" si="9"/>
        <v>0</v>
      </c>
      <c r="O57" s="100"/>
      <c r="P57" s="97">
        <f t="shared" si="2"/>
        <v>0</v>
      </c>
      <c r="Q57" s="101">
        <f t="shared" si="3"/>
        <v>0</v>
      </c>
      <c r="R57" s="161">
        <v>3</v>
      </c>
      <c r="S57" s="159">
        <f t="shared" si="4"/>
        <v>0</v>
      </c>
      <c r="T57" s="160">
        <f t="shared" si="8"/>
        <v>0</v>
      </c>
      <c r="U57" s="102"/>
      <c r="V57" s="97">
        <f t="shared" si="5"/>
        <v>0</v>
      </c>
      <c r="W57" s="101">
        <f t="shared" si="6"/>
        <v>0</v>
      </c>
      <c r="X57" s="107"/>
    </row>
    <row r="58" spans="1:24" x14ac:dyDescent="0.25">
      <c r="A58" s="89">
        <v>55</v>
      </c>
      <c r="B58" s="121" t="s">
        <v>128</v>
      </c>
      <c r="C58" s="90" t="s">
        <v>29</v>
      </c>
      <c r="D58" s="91">
        <v>50</v>
      </c>
      <c r="E58" s="106"/>
      <c r="F58" s="106"/>
      <c r="G58" s="106"/>
      <c r="H58" s="106"/>
      <c r="I58" s="106"/>
      <c r="J58" s="158"/>
      <c r="K58" s="96"/>
      <c r="L58" s="97">
        <f t="shared" si="7"/>
        <v>0</v>
      </c>
      <c r="M58" s="98">
        <f t="shared" ref="M58:M63" si="10">D58*J58</f>
        <v>0</v>
      </c>
      <c r="N58" s="99">
        <f t="shared" si="9"/>
        <v>0</v>
      </c>
      <c r="O58" s="100"/>
      <c r="P58" s="97">
        <f t="shared" ref="P58:P63" si="11">O58*J58</f>
        <v>0</v>
      </c>
      <c r="Q58" s="101">
        <f t="shared" ref="Q58:Q63" si="12">O58*L58</f>
        <v>0</v>
      </c>
      <c r="R58" s="161">
        <v>50</v>
      </c>
      <c r="S58" s="159">
        <f t="shared" ref="S58:S63" si="13">R58*J58</f>
        <v>0</v>
      </c>
      <c r="T58" s="160">
        <f t="shared" si="8"/>
        <v>0</v>
      </c>
      <c r="U58" s="102"/>
      <c r="V58" s="97">
        <f t="shared" ref="V58:V63" si="14">U58*J58</f>
        <v>0</v>
      </c>
      <c r="W58" s="101">
        <f t="shared" ref="W58:W63" si="15">U58*L58</f>
        <v>0</v>
      </c>
      <c r="X58" s="107"/>
    </row>
    <row r="59" spans="1:24" x14ac:dyDescent="0.25">
      <c r="A59" s="89">
        <v>56</v>
      </c>
      <c r="B59" s="121" t="s">
        <v>129</v>
      </c>
      <c r="C59" s="90" t="s">
        <v>29</v>
      </c>
      <c r="D59" s="91">
        <v>60</v>
      </c>
      <c r="E59" s="106"/>
      <c r="F59" s="106"/>
      <c r="G59" s="106"/>
      <c r="H59" s="106"/>
      <c r="I59" s="106"/>
      <c r="J59" s="158"/>
      <c r="K59" s="96"/>
      <c r="L59" s="97">
        <f t="shared" si="7"/>
        <v>0</v>
      </c>
      <c r="M59" s="98">
        <f>D59*J59</f>
        <v>0</v>
      </c>
      <c r="N59" s="99">
        <f t="shared" si="9"/>
        <v>0</v>
      </c>
      <c r="O59" s="100"/>
      <c r="P59" s="97">
        <f t="shared" si="11"/>
        <v>0</v>
      </c>
      <c r="Q59" s="101">
        <f t="shared" si="12"/>
        <v>0</v>
      </c>
      <c r="R59" s="161">
        <v>60</v>
      </c>
      <c r="S59" s="159">
        <f>R59*J59</f>
        <v>0</v>
      </c>
      <c r="T59" s="160">
        <f t="shared" ref="T59:T63" si="16">R59*L59</f>
        <v>0</v>
      </c>
      <c r="U59" s="102"/>
      <c r="V59" s="97">
        <f t="shared" si="14"/>
        <v>0</v>
      </c>
      <c r="W59" s="101">
        <f t="shared" si="15"/>
        <v>0</v>
      </c>
      <c r="X59" s="107"/>
    </row>
    <row r="60" spans="1:24" x14ac:dyDescent="0.25">
      <c r="A60" s="89">
        <v>57</v>
      </c>
      <c r="B60" s="121" t="s">
        <v>130</v>
      </c>
      <c r="C60" s="90" t="s">
        <v>29</v>
      </c>
      <c r="D60" s="91">
        <v>30</v>
      </c>
      <c r="E60" s="106"/>
      <c r="F60" s="106"/>
      <c r="G60" s="106"/>
      <c r="H60" s="106"/>
      <c r="I60" s="106"/>
      <c r="J60" s="158"/>
      <c r="K60" s="96"/>
      <c r="L60" s="97">
        <f t="shared" si="7"/>
        <v>0</v>
      </c>
      <c r="M60" s="98">
        <f>D60*J60</f>
        <v>0</v>
      </c>
      <c r="N60" s="99">
        <f t="shared" si="9"/>
        <v>0</v>
      </c>
      <c r="O60" s="100"/>
      <c r="P60" s="97">
        <f t="shared" si="11"/>
        <v>0</v>
      </c>
      <c r="Q60" s="101">
        <f t="shared" si="12"/>
        <v>0</v>
      </c>
      <c r="R60" s="161">
        <v>30</v>
      </c>
      <c r="S60" s="159">
        <f>R60*J60</f>
        <v>0</v>
      </c>
      <c r="T60" s="160">
        <f t="shared" si="16"/>
        <v>0</v>
      </c>
      <c r="U60" s="102"/>
      <c r="V60" s="97">
        <f t="shared" si="14"/>
        <v>0</v>
      </c>
      <c r="W60" s="101">
        <f t="shared" si="15"/>
        <v>0</v>
      </c>
      <c r="X60" s="107"/>
    </row>
    <row r="61" spans="1:24" x14ac:dyDescent="0.25">
      <c r="A61" s="89">
        <v>58</v>
      </c>
      <c r="B61" s="121" t="s">
        <v>131</v>
      </c>
      <c r="C61" s="90" t="s">
        <v>29</v>
      </c>
      <c r="D61" s="91">
        <v>3</v>
      </c>
      <c r="E61" s="106"/>
      <c r="F61" s="106"/>
      <c r="G61" s="106"/>
      <c r="H61" s="106"/>
      <c r="I61" s="106"/>
      <c r="J61" s="158"/>
      <c r="K61" s="96"/>
      <c r="L61" s="97">
        <f t="shared" si="7"/>
        <v>0</v>
      </c>
      <c r="M61" s="98">
        <f t="shared" si="10"/>
        <v>0</v>
      </c>
      <c r="N61" s="99">
        <f t="shared" si="9"/>
        <v>0</v>
      </c>
      <c r="O61" s="100"/>
      <c r="P61" s="97">
        <f t="shared" si="11"/>
        <v>0</v>
      </c>
      <c r="Q61" s="101">
        <f t="shared" si="12"/>
        <v>0</v>
      </c>
      <c r="R61" s="161">
        <v>3</v>
      </c>
      <c r="S61" s="159">
        <f t="shared" si="13"/>
        <v>0</v>
      </c>
      <c r="T61" s="160">
        <f t="shared" si="16"/>
        <v>0</v>
      </c>
      <c r="U61" s="102"/>
      <c r="V61" s="97">
        <f t="shared" si="14"/>
        <v>0</v>
      </c>
      <c r="W61" s="101">
        <f t="shared" si="15"/>
        <v>0</v>
      </c>
      <c r="X61" s="107"/>
    </row>
    <row r="62" spans="1:24" x14ac:dyDescent="0.25">
      <c r="A62" s="89">
        <v>59</v>
      </c>
      <c r="B62" s="121" t="s">
        <v>132</v>
      </c>
      <c r="C62" s="90" t="s">
        <v>29</v>
      </c>
      <c r="D62" s="91">
        <v>3</v>
      </c>
      <c r="E62" s="106"/>
      <c r="F62" s="106"/>
      <c r="G62" s="106"/>
      <c r="H62" s="106"/>
      <c r="I62" s="106"/>
      <c r="J62" s="158"/>
      <c r="K62" s="96"/>
      <c r="L62" s="97">
        <f t="shared" si="7"/>
        <v>0</v>
      </c>
      <c r="M62" s="98">
        <f t="shared" si="10"/>
        <v>0</v>
      </c>
      <c r="N62" s="99">
        <f t="shared" si="9"/>
        <v>0</v>
      </c>
      <c r="O62" s="100"/>
      <c r="P62" s="97">
        <f t="shared" si="11"/>
        <v>0</v>
      </c>
      <c r="Q62" s="101">
        <f t="shared" si="12"/>
        <v>0</v>
      </c>
      <c r="R62" s="161">
        <v>3</v>
      </c>
      <c r="S62" s="159">
        <f t="shared" si="13"/>
        <v>0</v>
      </c>
      <c r="T62" s="160">
        <f t="shared" si="16"/>
        <v>0</v>
      </c>
      <c r="U62" s="102"/>
      <c r="V62" s="97">
        <f t="shared" si="14"/>
        <v>0</v>
      </c>
      <c r="W62" s="101">
        <f t="shared" si="15"/>
        <v>0</v>
      </c>
      <c r="X62" s="107"/>
    </row>
    <row r="63" spans="1:24" ht="15.75" thickBot="1" x14ac:dyDescent="0.3">
      <c r="A63" s="89">
        <v>60</v>
      </c>
      <c r="B63" s="121" t="s">
        <v>133</v>
      </c>
      <c r="C63" s="90" t="s">
        <v>29</v>
      </c>
      <c r="D63" s="91">
        <v>2</v>
      </c>
      <c r="E63" s="106"/>
      <c r="F63" s="106"/>
      <c r="G63" s="106"/>
      <c r="H63" s="106"/>
      <c r="I63" s="106"/>
      <c r="J63" s="158"/>
      <c r="K63" s="96"/>
      <c r="L63" s="97">
        <f t="shared" si="7"/>
        <v>0</v>
      </c>
      <c r="M63" s="98">
        <f t="shared" si="10"/>
        <v>0</v>
      </c>
      <c r="N63" s="99">
        <f t="shared" si="9"/>
        <v>0</v>
      </c>
      <c r="O63" s="100"/>
      <c r="P63" s="97">
        <f t="shared" si="11"/>
        <v>0</v>
      </c>
      <c r="Q63" s="101">
        <f t="shared" si="12"/>
        <v>0</v>
      </c>
      <c r="R63" s="161">
        <v>2</v>
      </c>
      <c r="S63" s="159">
        <f t="shared" si="13"/>
        <v>0</v>
      </c>
      <c r="T63" s="160">
        <f t="shared" si="16"/>
        <v>0</v>
      </c>
      <c r="U63" s="102"/>
      <c r="V63" s="97">
        <f t="shared" si="14"/>
        <v>0</v>
      </c>
      <c r="W63" s="101">
        <f t="shared" si="15"/>
        <v>0</v>
      </c>
      <c r="X63" s="107"/>
    </row>
    <row r="64" spans="1:24" ht="15.75" thickBot="1" x14ac:dyDescent="0.3">
      <c r="A64" s="36"/>
      <c r="B64" s="35"/>
      <c r="C64" s="34"/>
      <c r="D64" s="40"/>
      <c r="E64" s="34"/>
      <c r="F64" s="34"/>
      <c r="G64" s="34"/>
      <c r="H64" s="34"/>
      <c r="I64" s="34"/>
      <c r="J64" s="34"/>
      <c r="K64" s="34"/>
      <c r="L64" s="38" t="s">
        <v>40</v>
      </c>
      <c r="M64" s="39">
        <f>SUM(M4:M63)</f>
        <v>0</v>
      </c>
      <c r="N64" s="39">
        <f>SUM(N4:N63)</f>
        <v>0</v>
      </c>
      <c r="O64" s="39"/>
      <c r="P64" s="39">
        <f>SUM(P4:P63)</f>
        <v>0</v>
      </c>
      <c r="Q64" s="39">
        <f>SUM(Q4:Q63)</f>
        <v>0</v>
      </c>
      <c r="R64" s="156"/>
      <c r="S64" s="156">
        <f>SUM(S4:S63)</f>
        <v>0</v>
      </c>
      <c r="T64" s="156">
        <f>SUM(T4:T63)</f>
        <v>0</v>
      </c>
      <c r="U64" s="39"/>
      <c r="V64" s="39">
        <f>SUM(V4:V63)</f>
        <v>0</v>
      </c>
      <c r="W64" s="39">
        <f>SUM(W4:W63)</f>
        <v>0</v>
      </c>
      <c r="X64" s="38"/>
    </row>
  </sheetData>
  <mergeCells count="4">
    <mergeCell ref="A1:N1"/>
    <mergeCell ref="O1:Q1"/>
    <mergeCell ref="R1:T1"/>
    <mergeCell ref="U1:W1"/>
  </mergeCells>
  <pageMargins left="0.7" right="0.7" top="0.75" bottom="0.75" header="0.3" footer="0.3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PAKIET 1 - LEKI, WYROBY MED.</vt:lpstr>
      <vt:lpstr>PAKIET 2 - THIOPENTAL</vt:lpstr>
      <vt:lpstr>PAKIET 3 - UTENSYLIA DO RECEPT.</vt:lpstr>
      <vt:lpstr>PAKIET 4 - SUBST. RECETUROWE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Anders</dc:creator>
  <cp:lastModifiedBy>Anna Walczak</cp:lastModifiedBy>
  <cp:lastPrinted>2020-06-24T06:29:36Z</cp:lastPrinted>
  <dcterms:created xsi:type="dcterms:W3CDTF">2020-04-04T11:29:25Z</dcterms:created>
  <dcterms:modified xsi:type="dcterms:W3CDTF">2020-06-29T10:13:09Z</dcterms:modified>
</cp:coreProperties>
</file>