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935" windowHeight="6825" tabRatio="896" activeTab="4"/>
  </bookViews>
  <sheets>
    <sheet name=" 1" sheetId="1" r:id="rId1"/>
    <sheet name="2" sheetId="2" r:id="rId2"/>
    <sheet name="3" sheetId="3" r:id="rId3"/>
    <sheet name="4" sheetId="4" r:id="rId4"/>
    <sheet name="5" sheetId="5" r:id="rId5"/>
    <sheet name="Arkusz2" sheetId="6" state="hidden" r:id="rId6"/>
  </sheets>
  <definedNames>
    <definedName name="_xlfn.BAHTTEXT" hidden="1">#NAME?</definedName>
    <definedName name="_xlnm.Print_Area" localSheetId="0">' 1'!$A$1:$K$20</definedName>
    <definedName name="_xlnm.Print_Area" localSheetId="1">'2'!$A$1:$K$20</definedName>
    <definedName name="_xlnm.Print_Area" localSheetId="4">'5'!$A$1:$K$10</definedName>
  </definedNames>
  <calcPr fullCalcOnLoad="1"/>
</workbook>
</file>

<file path=xl/sharedStrings.xml><?xml version="1.0" encoding="utf-8"?>
<sst xmlns="http://schemas.openxmlformats.org/spreadsheetml/2006/main" count="210" uniqueCount="64">
  <si>
    <t>Dokładna nazwa przedmiotu zamówienia</t>
  </si>
  <si>
    <t>Jedn. miary</t>
  </si>
  <si>
    <t>Cena jedn. netto (PLN)</t>
  </si>
  <si>
    <t>Wartość netto (PLN)</t>
  </si>
  <si>
    <t>Wartość brutto (PLN)</t>
  </si>
  <si>
    <t>Ilość</t>
  </si>
  <si>
    <t>Producent /Nr katalogowy produktu*</t>
  </si>
  <si>
    <t>Cena jedn. brutto (PLN)</t>
  </si>
  <si>
    <t>VAT [%]</t>
  </si>
  <si>
    <t xml:space="preserve">* w przypadku większej ilości kodów spełniających warunki należy dołączyć listę kodów na dodatkowej stronie </t>
  </si>
  <si>
    <t>Łączna cena pakietu</t>
  </si>
  <si>
    <t>Określenie właściwej stawki VAT należy do Wykonawcy. Należy podać stawkę VAT obowiązującą na dzień otwarcia ofert.</t>
  </si>
  <si>
    <t>1</t>
  </si>
  <si>
    <t>2</t>
  </si>
  <si>
    <t>3</t>
  </si>
  <si>
    <t>4</t>
  </si>
  <si>
    <t>5</t>
  </si>
  <si>
    <t>6=5x8+5</t>
  </si>
  <si>
    <t>7=2x5</t>
  </si>
  <si>
    <t>8</t>
  </si>
  <si>
    <t>9=7x8+7</t>
  </si>
  <si>
    <t>Nazwa i nr dokumentu dopuszczającego do obrotu i używania</t>
  </si>
  <si>
    <t>Lp.</t>
  </si>
  <si>
    <t>Parametr wymagany</t>
  </si>
  <si>
    <t>Parametr oferowany TAK/NIE/Podać</t>
  </si>
  <si>
    <t>Tak</t>
  </si>
  <si>
    <t>kwalifikowany podpis elektroniczny upoważnionego przedstawiciela Wykonawcy</t>
  </si>
  <si>
    <t>Parametry wymagane</t>
  </si>
  <si>
    <t>Pakiet 1.  Zastawki biologiczne do implantacji przezcewnikowych drogą przeskórną</t>
  </si>
  <si>
    <t>Zastawki aortalne do implantacji przeznaczyniowej z osierdzia wieprzowego</t>
  </si>
  <si>
    <t>szt</t>
  </si>
  <si>
    <t>wymagane rozmiary zastawek: 23mm, 26mm, 29mm, pokrywające zakres pierścienia natywnego od 18 do 29mm</t>
  </si>
  <si>
    <t>zastawka wykonana z osierdzia wieprzowego, umieszczona na samorozprężalny stencie nitinolowy umieszczonym w cewniku do implantacji przeznaczyniowej w pozycję aortalną</t>
  </si>
  <si>
    <t>zastawka zabezpieczona fizyko-chemicznie przed zwapnieniem i degeneracją</t>
  </si>
  <si>
    <t>w komplecie z każdą zastawką, zestaw akcesoriów służący do wszczepiania przez tętnicę udową , szyjną lub podobojczykową</t>
  </si>
  <si>
    <t>zastawka widoczna w promieniach rtg</t>
  </si>
  <si>
    <t>w zestawie do zastawki, dostarczone prowadniki i balon do walwuloplastyki</t>
  </si>
  <si>
    <t>możliwe repozycjonowanie w trakcie procedury implantacji</t>
  </si>
  <si>
    <t>Pakiet 2.  Zastawki biologiczne do implantacji przezcewnikowych drogą przeskórną lub przez koniuszek serca z urządzeniem do neuroprotekcji</t>
  </si>
  <si>
    <t>Zastawki aortalne do implantacji przeznaczyniowej z osierdzia świńskiego</t>
  </si>
  <si>
    <t>wymagane rozmiary zastawek: 23mm, 25mm, 27mm, pokrywające zakres pierścienia natywnego od 21 do 27mm</t>
  </si>
  <si>
    <t>jeden system wprowadzający do wszystkich rozmiarów protez (21-23mm, 23-25mm, 25-27mm)</t>
  </si>
  <si>
    <t>w komplecie z zastawką dostrczone urządzenie wprowadzane również przezskórnie , zabezpieczające przed zatorami naczyniowymi, którego celem jest wychwycenie i usunięcie ewentualnych fragmentów zwapnień z zastawki uwolnionych w trakcie zabiegu</t>
  </si>
  <si>
    <t>Pakiet 3. System połączonego stentgraftu do aorty piersiowej z protezą łuku aorty z trzema odnogami dogłowowymi i jedną odnogą do przepływu wstecznego</t>
  </si>
  <si>
    <t>Urządzenie do operacji naprawczych tętniaków aorty i/lub rozwarstwień łuku aorty praz aorty wstepującej i zstępującej</t>
  </si>
  <si>
    <t>Stentgraft piersiowy nitinolowy powleczony cieńkościennym materiałem poliestrowym, zbrojony na całej długości pierścieniami, z dodatkowym pierścieniem w części dystalnej celem lepszego dopasowania</t>
  </si>
  <si>
    <t>tkana proteza poliestrowa łuku aorty powleczona wchłanialną żelatyną, posiadająca  3 odnogi dogłowowe oraz 1 odnogę dla przepływu wstecznego</t>
  </si>
  <si>
    <t>Proteza połączona na stałe fabrycznie ze stentgraftem piersiowym i z kołnierzem umożliwiającym szczelne połączenie urządzenia z dytalną częścią aorty</t>
  </si>
  <si>
    <t>długości stentgraftu; 100mm i 150mm</t>
  </si>
  <si>
    <t>markery cieniujące na całej długości stentgraftu</t>
  </si>
  <si>
    <t>średnice stentgraftu; 24,26,28,30,32,34,36,38mm</t>
  </si>
  <si>
    <t>średnice protezy; 22,24,26,28,30,32mm</t>
  </si>
  <si>
    <t>Pakiet 4. System połączonego stentgraftu do aorty piersiowej z protezą łuku aorty z jedną odnogą do przepływu wstecznego</t>
  </si>
  <si>
    <t xml:space="preserve">Stentgraft piersiowy nitinolowy powleczony cieńkościennym materiałem poliestrowym, zbrojony na całej długości specjalnymi sprężynami, w tym 2 ostatnie sprężyny wszyte od środka stentgraftu celem optymalnego uszczelnienia </t>
  </si>
  <si>
    <t>tkana proteza poliestrowa łuku aorty nie wymagająca preclottingu,  posiadająca jedną odnogę dla przepływu wstecznego o dł.100mm</t>
  </si>
  <si>
    <t>Proteza połączona fabrycznie ze stentgraftem piersiowym i z kołnierzem umożliwiającym szczelne połączenie urządzenia z dytalną częścią aorty</t>
  </si>
  <si>
    <t>długości stentgraftu; od 120 od 180mm</t>
  </si>
  <si>
    <t>średnice stentgraftu; od 20 do 40mm</t>
  </si>
  <si>
    <t>system wprowadzający z końcówką z balonem lub atraaumatyczną końcówką</t>
  </si>
  <si>
    <t>Uwaga! Niespełnienie parametrów granicznych spowoduje odrzucenie oferty</t>
  </si>
  <si>
    <t>Pakiet 5. Podkładki PTFE do wzmacniania szwów chirurgicznych</t>
  </si>
  <si>
    <t>Podkladka filcowa z dzianiny poliestrowej (PTFE),o strukturze miękkiej, rozmiar 16x7x1,5 [cm], grubość  1,65 [mm], Przepuszczalność max 1700 [ml*cm-2*min-1]- pakowane po 2 sztuki w saszetce  (po 36 saszetek w pudełku)</t>
  </si>
  <si>
    <t>op/pudełko</t>
  </si>
  <si>
    <t>Podkładka filcowa, z dzianiny poliestrowej (PTFE), o strukturze miękkiej, rozmiar 9x5x1,5 [cm], grubość  1,65 [mm], Przepuszczalność max 1700 [ml*cm-2*min-1]- pakowane po 6 sztuk w saszetce  (po 36 saszetek w pudełku)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</si>
</sst>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[&lt;=9999999]###\-##\-##;\(###\)\ ###\-##\-##"/>
    <numFmt numFmtId="168" formatCode="[&lt;=9999999]###\-##\-##;0,###,###,###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\."/>
    <numFmt numFmtId="174" formatCode="#,##0.00\ &quot;zł&quot;"/>
    <numFmt numFmtId="175" formatCode="#,##0.00_ ;\-#,##0.00\ "/>
    <numFmt numFmtId="176" formatCode="_-* #,##0.00\ [$€-1]_-;\-* #,##0.00\ [$€-1]_-;_-* &quot;-&quot;??\ [$€-1]_-;_-@_-"/>
    <numFmt numFmtId="177" formatCode="[$-415]d\ mmmm\ yyyy"/>
    <numFmt numFmtId="178" formatCode="\ #,##0.00&quot; zł &quot;;\-#,##0.00&quot; zł &quot;;&quot; -&quot;#&quot; zł &quot;;@\ "/>
    <numFmt numFmtId="179" formatCode="#,##0&quot; zł&quot;;[Red]\-#,##0&quot; zł&quot;"/>
    <numFmt numFmtId="180" formatCode="0.000"/>
    <numFmt numFmtId="181" formatCode="0.0"/>
  </numFmts>
  <fonts count="66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sz val="9"/>
      <color indexed="55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9"/>
      <color indexed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9"/>
      <color indexed="8"/>
      <name val="Czcionka tekstu podstawowego"/>
      <family val="0"/>
    </font>
    <font>
      <b/>
      <sz val="10"/>
      <color indexed="10"/>
      <name val="Cambria"/>
      <family val="1"/>
    </font>
    <font>
      <b/>
      <sz val="9"/>
      <color indexed="10"/>
      <name val="Cambria"/>
      <family val="1"/>
    </font>
    <font>
      <b/>
      <sz val="10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libri"/>
      <family val="2"/>
    </font>
    <font>
      <b/>
      <sz val="10"/>
      <color rgb="FFFF0000"/>
      <name val="Cambria"/>
      <family val="1"/>
    </font>
    <font>
      <b/>
      <sz val="9"/>
      <color rgb="FFFF0000"/>
      <name val="Cambria"/>
      <family val="1"/>
    </font>
    <font>
      <b/>
      <sz val="9"/>
      <color theme="1"/>
      <name val="Cambria"/>
      <family val="1"/>
    </font>
    <font>
      <sz val="9"/>
      <color theme="1"/>
      <name val="Czcionka tekstu podstawowego"/>
      <family val="2"/>
    </font>
    <font>
      <b/>
      <sz val="10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28">
    <xf numFmtId="0" fontId="0" fillId="0" borderId="0" xfId="0" applyAlignment="1">
      <alignment/>
    </xf>
    <xf numFmtId="0" fontId="9" fillId="0" borderId="10" xfId="61" applyNumberFormat="1" applyFont="1" applyFill="1" applyBorder="1" applyAlignment="1">
      <alignment horizontal="left" vertical="center" wrapText="1"/>
      <protection/>
    </xf>
    <xf numFmtId="0" fontId="1" fillId="0" borderId="0" xfId="59" applyFill="1" applyAlignment="1">
      <alignment vertical="center"/>
      <protection/>
    </xf>
    <xf numFmtId="0" fontId="1" fillId="0" borderId="0" xfId="59" applyFont="1" applyFill="1" applyBorder="1" applyAlignment="1">
      <alignment vertical="center"/>
      <protection/>
    </xf>
    <xf numFmtId="0" fontId="8" fillId="0" borderId="10" xfId="56" applyFont="1" applyFill="1" applyBorder="1" applyAlignment="1" quotePrefix="1">
      <alignment horizontal="center" vertical="center" wrapText="1"/>
      <protection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59" applyFont="1" applyFill="1" applyBorder="1" applyAlignment="1">
      <alignment horizontal="center" vertical="center"/>
      <protection/>
    </xf>
    <xf numFmtId="44" fontId="1" fillId="0" borderId="10" xfId="70" applyNumberFormat="1" applyFont="1" applyFill="1" applyBorder="1" applyAlignment="1">
      <alignment horizontal="center" vertical="center"/>
    </xf>
    <xf numFmtId="44" fontId="1" fillId="0" borderId="10" xfId="70" applyNumberFormat="1" applyFont="1" applyFill="1" applyBorder="1" applyAlignment="1">
      <alignment horizontal="right" vertical="center"/>
    </xf>
    <xf numFmtId="1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58" applyFont="1" applyFill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1" xfId="57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6" fillId="0" borderId="0" xfId="59" applyFont="1" applyFill="1" applyAlignment="1">
      <alignment vertical="center"/>
      <protection/>
    </xf>
    <xf numFmtId="0" fontId="1" fillId="0" borderId="0" xfId="59" applyFill="1" applyAlignment="1">
      <alignment horizontal="center" vertical="center"/>
      <protection/>
    </xf>
    <xf numFmtId="0" fontId="4" fillId="7" borderId="10" xfId="59" applyFont="1" applyFill="1" applyBorder="1" applyAlignment="1">
      <alignment horizontal="center" vertical="center" wrapText="1"/>
      <protection/>
    </xf>
    <xf numFmtId="0" fontId="4" fillId="7" borderId="10" xfId="59" applyFont="1" applyFill="1" applyBorder="1" applyAlignment="1">
      <alignment horizontal="center" vertical="center" wrapText="1"/>
      <protection/>
    </xf>
    <xf numFmtId="2" fontId="10" fillId="7" borderId="10" xfId="0" applyNumberFormat="1" applyFont="1" applyFill="1" applyBorder="1" applyAlignment="1">
      <alignment horizontal="center" vertical="center" wrapText="1"/>
    </xf>
    <xf numFmtId="44" fontId="9" fillId="30" borderId="10" xfId="70" applyFont="1" applyFill="1" applyBorder="1" applyAlignment="1">
      <alignment horizontal="center" vertical="center" wrapText="1"/>
    </xf>
    <xf numFmtId="44" fontId="4" fillId="30" borderId="10" xfId="57" applyNumberFormat="1" applyFont="1" applyFill="1" applyBorder="1" applyAlignment="1">
      <alignment vertical="center"/>
      <protection/>
    </xf>
    <xf numFmtId="0" fontId="1" fillId="0" borderId="0" xfId="59" applyFill="1" applyAlignment="1">
      <alignment horizontal="left" vertical="center"/>
      <protection/>
    </xf>
    <xf numFmtId="0" fontId="35" fillId="0" borderId="0" xfId="59" applyFont="1" applyFill="1" applyAlignment="1">
      <alignment vertical="center"/>
      <protection/>
    </xf>
    <xf numFmtId="0" fontId="35" fillId="0" borderId="0" xfId="59" applyFont="1" applyFill="1" applyAlignment="1">
      <alignment horizontal="center" vertical="center"/>
      <protection/>
    </xf>
    <xf numFmtId="0" fontId="35" fillId="0" borderId="0" xfId="59" applyFont="1" applyFill="1" applyBorder="1" applyAlignment="1">
      <alignment horizontal="center" vertical="center" wrapText="1"/>
      <protection/>
    </xf>
    <xf numFmtId="0" fontId="35" fillId="0" borderId="0" xfId="59" applyFont="1" applyFill="1" applyBorder="1" applyAlignment="1">
      <alignment horizontal="center" vertical="center"/>
      <protection/>
    </xf>
    <xf numFmtId="0" fontId="35" fillId="0" borderId="0" xfId="59" applyFont="1" applyFill="1" applyBorder="1" applyAlignment="1">
      <alignment horizontal="left" vertical="center"/>
      <protection/>
    </xf>
    <xf numFmtId="0" fontId="35" fillId="0" borderId="0" xfId="59" applyFont="1" applyFill="1" applyBorder="1" applyAlignment="1">
      <alignment vertical="center"/>
      <protection/>
    </xf>
    <xf numFmtId="0" fontId="36" fillId="0" borderId="0" xfId="0" applyFont="1" applyFill="1" applyAlignment="1">
      <alignment horizontal="left"/>
    </xf>
    <xf numFmtId="0" fontId="37" fillId="0" borderId="0" xfId="59" applyFont="1" applyFill="1" applyAlignment="1">
      <alignment vertical="center"/>
      <protection/>
    </xf>
    <xf numFmtId="0" fontId="37" fillId="0" borderId="0" xfId="59" applyFont="1" applyFill="1" applyAlignment="1">
      <alignment horizontal="center" vertical="center"/>
      <protection/>
    </xf>
    <xf numFmtId="0" fontId="35" fillId="0" borderId="0" xfId="0" applyFont="1" applyFill="1" applyAlignment="1">
      <alignment/>
    </xf>
    <xf numFmtId="0" fontId="37" fillId="0" borderId="0" xfId="59" applyFont="1" applyFill="1" applyBorder="1" applyAlignment="1">
      <alignment horizontal="center" vertical="center"/>
      <protection/>
    </xf>
    <xf numFmtId="0" fontId="37" fillId="0" borderId="0" xfId="59" applyFont="1" applyFill="1" applyBorder="1" applyAlignment="1">
      <alignment horizontal="left" vertical="center"/>
      <protection/>
    </xf>
    <xf numFmtId="0" fontId="37" fillId="0" borderId="0" xfId="59" applyFont="1" applyFill="1" applyBorder="1" applyAlignment="1">
      <alignment vertical="center"/>
      <protection/>
    </xf>
    <xf numFmtId="0" fontId="37" fillId="0" borderId="0" xfId="0" applyFont="1" applyFill="1" applyAlignment="1">
      <alignment/>
    </xf>
    <xf numFmtId="0" fontId="8" fillId="7" borderId="12" xfId="56" applyFont="1" applyFill="1" applyBorder="1" applyAlignment="1" quotePrefix="1">
      <alignment horizontal="center" vertical="center" wrapText="1"/>
      <protection/>
    </xf>
    <xf numFmtId="0" fontId="8" fillId="7" borderId="13" xfId="55" applyFont="1" applyFill="1" applyBorder="1" applyAlignment="1" quotePrefix="1">
      <alignment horizontal="center" vertical="center" wrapText="1"/>
      <protection/>
    </xf>
    <xf numFmtId="0" fontId="8" fillId="7" borderId="10" xfId="60" applyFont="1" applyFill="1" applyBorder="1" applyAlignment="1" quotePrefix="1">
      <alignment horizontal="center" vertical="center" wrapText="1"/>
      <protection/>
    </xf>
    <xf numFmtId="0" fontId="8" fillId="7" borderId="14" xfId="59" applyFont="1" applyFill="1" applyBorder="1" applyAlignment="1" quotePrefix="1">
      <alignment horizontal="center" vertical="center" wrapText="1"/>
      <protection/>
    </xf>
    <xf numFmtId="0" fontId="8" fillId="7" borderId="15" xfId="59" applyFont="1" applyFill="1" applyBorder="1" applyAlignment="1" quotePrefix="1">
      <alignment horizontal="center" vertical="center" wrapText="1"/>
      <protection/>
    </xf>
    <xf numFmtId="0" fontId="8" fillId="7" borderId="12" xfId="59" applyFont="1" applyFill="1" applyBorder="1" applyAlignment="1" quotePrefix="1">
      <alignment horizontal="center" vertical="center" wrapText="1"/>
      <protection/>
    </xf>
    <xf numFmtId="0" fontId="8" fillId="7" borderId="16" xfId="59" applyFont="1" applyFill="1" applyBorder="1" applyAlignment="1" quotePrefix="1">
      <alignment horizontal="center" vertical="center" wrapText="1"/>
      <protection/>
    </xf>
    <xf numFmtId="0" fontId="8" fillId="7" borderId="10" xfId="56" applyFont="1" applyFill="1" applyBorder="1" applyAlignment="1" quotePrefix="1">
      <alignment horizontal="center" vertical="center" wrapText="1"/>
      <protection/>
    </xf>
    <xf numFmtId="0" fontId="37" fillId="0" borderId="0" xfId="59" applyFont="1" applyFill="1" applyBorder="1" applyAlignment="1">
      <alignment horizontal="center" vertical="center" wrapText="1"/>
      <protection/>
    </xf>
    <xf numFmtId="173" fontId="37" fillId="0" borderId="10" xfId="59" applyNumberFormat="1" applyFont="1" applyFill="1" applyBorder="1" applyAlignment="1">
      <alignment horizontal="center" vertical="center" wrapText="1"/>
      <protection/>
    </xf>
    <xf numFmtId="0" fontId="37" fillId="0" borderId="0" xfId="59" applyFont="1" applyFill="1" applyAlignment="1">
      <alignment vertical="center" wrapText="1"/>
      <protection/>
    </xf>
    <xf numFmtId="0" fontId="37" fillId="0" borderId="0" xfId="59" applyFont="1" applyFill="1" applyAlignment="1">
      <alignment horizontal="justify" vertical="justify" wrapText="1"/>
      <protection/>
    </xf>
    <xf numFmtId="0" fontId="60" fillId="0" borderId="17" xfId="59" applyFont="1" applyFill="1" applyBorder="1" applyAlignment="1">
      <alignment vertical="center" wrapText="1"/>
      <protection/>
    </xf>
    <xf numFmtId="0" fontId="36" fillId="7" borderId="10" xfId="59" applyFont="1" applyFill="1" applyBorder="1" applyAlignment="1">
      <alignment horizontal="center" vertical="center" wrapText="1"/>
      <protection/>
    </xf>
    <xf numFmtId="0" fontId="37" fillId="0" borderId="10" xfId="59" applyFont="1" applyFill="1" applyBorder="1" applyAlignment="1">
      <alignment horizontal="center" vertical="center" wrapText="1"/>
      <protection/>
    </xf>
    <xf numFmtId="0" fontId="37" fillId="0" borderId="0" xfId="0" applyFont="1" applyFill="1" applyAlignment="1">
      <alignment/>
    </xf>
    <xf numFmtId="173" fontId="37" fillId="0" borderId="18" xfId="59" applyNumberFormat="1" applyFont="1" applyFill="1" applyBorder="1" applyAlignment="1">
      <alignment horizontal="center" vertical="center" wrapText="1"/>
      <protection/>
    </xf>
    <xf numFmtId="0" fontId="12" fillId="0" borderId="0" xfId="59" applyFont="1" applyFill="1" applyAlignment="1">
      <alignment vertical="center"/>
      <protection/>
    </xf>
    <xf numFmtId="0" fontId="11" fillId="7" borderId="10" xfId="59" applyFont="1" applyFill="1" applyBorder="1" applyAlignment="1">
      <alignment horizontal="center" vertical="center" wrapText="1"/>
      <protection/>
    </xf>
    <xf numFmtId="2" fontId="11" fillId="7" borderId="10" xfId="0" applyNumberFormat="1" applyFont="1" applyFill="1" applyBorder="1" applyAlignment="1">
      <alignment horizontal="center" vertical="center" wrapText="1"/>
    </xf>
    <xf numFmtId="0" fontId="12" fillId="0" borderId="0" xfId="59" applyFont="1" applyFill="1" applyBorder="1" applyAlignment="1">
      <alignment vertical="center"/>
      <protection/>
    </xf>
    <xf numFmtId="0" fontId="13" fillId="7" borderId="12" xfId="56" applyFont="1" applyFill="1" applyBorder="1" applyAlignment="1" quotePrefix="1">
      <alignment horizontal="center" vertical="center" wrapText="1"/>
      <protection/>
    </xf>
    <xf numFmtId="0" fontId="13" fillId="7" borderId="13" xfId="55" applyFont="1" applyFill="1" applyBorder="1" applyAlignment="1" quotePrefix="1">
      <alignment horizontal="center" vertical="center" wrapText="1"/>
      <protection/>
    </xf>
    <xf numFmtId="0" fontId="13" fillId="7" borderId="10" xfId="60" applyFont="1" applyFill="1" applyBorder="1" applyAlignment="1" quotePrefix="1">
      <alignment horizontal="center" vertical="center" wrapText="1"/>
      <protection/>
    </xf>
    <xf numFmtId="0" fontId="13" fillId="7" borderId="14" xfId="59" applyFont="1" applyFill="1" applyBorder="1" applyAlignment="1" quotePrefix="1">
      <alignment horizontal="center" vertical="center" wrapText="1"/>
      <protection/>
    </xf>
    <xf numFmtId="0" fontId="13" fillId="7" borderId="15" xfId="59" applyFont="1" applyFill="1" applyBorder="1" applyAlignment="1" quotePrefix="1">
      <alignment horizontal="center" vertical="center" wrapText="1"/>
      <protection/>
    </xf>
    <xf numFmtId="0" fontId="13" fillId="7" borderId="12" xfId="59" applyFont="1" applyFill="1" applyBorder="1" applyAlignment="1" quotePrefix="1">
      <alignment horizontal="center" vertical="center" wrapText="1"/>
      <protection/>
    </xf>
    <xf numFmtId="0" fontId="13" fillId="7" borderId="16" xfId="59" applyFont="1" applyFill="1" applyBorder="1" applyAlignment="1" quotePrefix="1">
      <alignment horizontal="center" vertical="center" wrapText="1"/>
      <protection/>
    </xf>
    <xf numFmtId="0" fontId="13" fillId="7" borderId="10" xfId="56" applyFont="1" applyFill="1" applyBorder="1" applyAlignment="1" quotePrefix="1">
      <alignment horizontal="center" vertical="center" wrapText="1"/>
      <protection/>
    </xf>
    <xf numFmtId="0" fontId="12" fillId="0" borderId="0" xfId="0" applyFont="1" applyFill="1" applyAlignment="1">
      <alignment/>
    </xf>
    <xf numFmtId="0" fontId="12" fillId="0" borderId="10" xfId="61" applyNumberFormat="1" applyFont="1" applyFill="1" applyBorder="1" applyAlignment="1">
      <alignment horizontal="left" vertical="center" wrapText="1"/>
      <protection/>
    </xf>
    <xf numFmtId="0" fontId="12" fillId="0" borderId="10" xfId="59" applyFont="1" applyFill="1" applyBorder="1" applyAlignment="1">
      <alignment horizontal="center" vertical="center"/>
      <protection/>
    </xf>
    <xf numFmtId="1" fontId="12" fillId="0" borderId="10" xfId="59" applyNumberFormat="1" applyFont="1" applyFill="1" applyBorder="1" applyAlignment="1">
      <alignment horizontal="center" vertical="center"/>
      <protection/>
    </xf>
    <xf numFmtId="0" fontId="13" fillId="0" borderId="10" xfId="56" applyFont="1" applyFill="1" applyBorder="1" applyAlignment="1" quotePrefix="1">
      <alignment horizontal="center" vertical="center" wrapText="1"/>
      <protection/>
    </xf>
    <xf numFmtId="0" fontId="12" fillId="0" borderId="0" xfId="58" applyFont="1" applyFill="1" applyBorder="1" applyAlignment="1">
      <alignment horizontal="left" vertical="center" wrapText="1"/>
      <protection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11" xfId="57" applyFont="1" applyFill="1" applyBorder="1" applyAlignment="1">
      <alignment vertical="center"/>
      <protection/>
    </xf>
    <xf numFmtId="44" fontId="11" fillId="30" borderId="10" xfId="57" applyNumberFormat="1" applyFont="1" applyFill="1" applyBorder="1" applyAlignment="1">
      <alignment vertical="center"/>
      <protection/>
    </xf>
    <xf numFmtId="0" fontId="12" fillId="0" borderId="0" xfId="59" applyFont="1" applyFill="1" applyAlignment="1">
      <alignment horizontal="center" vertical="center"/>
      <protection/>
    </xf>
    <xf numFmtId="0" fontId="16" fillId="0" borderId="0" xfId="59" applyFont="1" applyFill="1" applyAlignment="1">
      <alignment vertical="center"/>
      <protection/>
    </xf>
    <xf numFmtId="0" fontId="16" fillId="0" borderId="0" xfId="0" applyFont="1" applyFill="1" applyAlignment="1">
      <alignment/>
    </xf>
    <xf numFmtId="0" fontId="12" fillId="0" borderId="0" xfId="59" applyFont="1" applyFill="1" applyAlignment="1">
      <alignment vertical="center"/>
      <protection/>
    </xf>
    <xf numFmtId="0" fontId="11" fillId="7" borderId="10" xfId="59" applyFont="1" applyFill="1" applyBorder="1" applyAlignment="1">
      <alignment horizontal="center" vertical="center" wrapText="1"/>
      <protection/>
    </xf>
    <xf numFmtId="2" fontId="11" fillId="7" borderId="10" xfId="0" applyNumberFormat="1" applyFont="1" applyFill="1" applyBorder="1" applyAlignment="1">
      <alignment horizontal="center" vertical="center" wrapText="1"/>
    </xf>
    <xf numFmtId="0" fontId="12" fillId="0" borderId="0" xfId="59" applyFont="1" applyFill="1" applyBorder="1" applyAlignment="1">
      <alignment vertical="center"/>
      <protection/>
    </xf>
    <xf numFmtId="0" fontId="13" fillId="7" borderId="12" xfId="56" applyFont="1" applyFill="1" applyBorder="1" applyAlignment="1" quotePrefix="1">
      <alignment horizontal="center" vertical="center" wrapText="1"/>
      <protection/>
    </xf>
    <xf numFmtId="0" fontId="13" fillId="7" borderId="13" xfId="55" applyFont="1" applyFill="1" applyBorder="1" applyAlignment="1" quotePrefix="1">
      <alignment horizontal="center" vertical="center" wrapText="1"/>
      <protection/>
    </xf>
    <xf numFmtId="0" fontId="13" fillId="7" borderId="10" xfId="60" applyFont="1" applyFill="1" applyBorder="1" applyAlignment="1" quotePrefix="1">
      <alignment horizontal="center" vertical="center" wrapText="1"/>
      <protection/>
    </xf>
    <xf numFmtId="0" fontId="13" fillId="7" borderId="14" xfId="59" applyFont="1" applyFill="1" applyBorder="1" applyAlignment="1" quotePrefix="1">
      <alignment horizontal="center" vertical="center" wrapText="1"/>
      <protection/>
    </xf>
    <xf numFmtId="0" fontId="13" fillId="7" borderId="15" xfId="59" applyFont="1" applyFill="1" applyBorder="1" applyAlignment="1" quotePrefix="1">
      <alignment horizontal="center" vertical="center" wrapText="1"/>
      <protection/>
    </xf>
    <xf numFmtId="0" fontId="13" fillId="7" borderId="12" xfId="59" applyFont="1" applyFill="1" applyBorder="1" applyAlignment="1" quotePrefix="1">
      <alignment horizontal="center" vertical="center" wrapText="1"/>
      <protection/>
    </xf>
    <xf numFmtId="0" fontId="13" fillId="7" borderId="16" xfId="59" applyFont="1" applyFill="1" applyBorder="1" applyAlignment="1" quotePrefix="1">
      <alignment horizontal="center" vertical="center" wrapText="1"/>
      <protection/>
    </xf>
    <xf numFmtId="0" fontId="13" fillId="7" borderId="10" xfId="56" applyFont="1" applyFill="1" applyBorder="1" applyAlignment="1" quotePrefix="1">
      <alignment horizontal="center" vertical="center" wrapText="1"/>
      <protection/>
    </xf>
    <xf numFmtId="0" fontId="12" fillId="0" borderId="0" xfId="0" applyFont="1" applyFill="1" applyAlignment="1">
      <alignment/>
    </xf>
    <xf numFmtId="0" fontId="12" fillId="0" borderId="10" xfId="61" applyNumberFormat="1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59" applyFont="1" applyFill="1" applyBorder="1" applyAlignment="1">
      <alignment horizontal="center" vertical="center"/>
      <protection/>
    </xf>
    <xf numFmtId="44" fontId="12" fillId="30" borderId="10" xfId="70" applyFont="1" applyFill="1" applyBorder="1" applyAlignment="1">
      <alignment horizontal="center" vertical="center" wrapText="1"/>
    </xf>
    <xf numFmtId="44" fontId="12" fillId="0" borderId="10" xfId="70" applyNumberFormat="1" applyFont="1" applyFill="1" applyBorder="1" applyAlignment="1">
      <alignment horizontal="center" vertical="center"/>
    </xf>
    <xf numFmtId="44" fontId="12" fillId="0" borderId="10" xfId="70" applyNumberFormat="1" applyFont="1" applyFill="1" applyBorder="1" applyAlignment="1">
      <alignment horizontal="right" vertical="center"/>
    </xf>
    <xf numFmtId="1" fontId="12" fillId="0" borderId="10" xfId="59" applyNumberFormat="1" applyFont="1" applyFill="1" applyBorder="1" applyAlignment="1">
      <alignment horizontal="center" vertical="center"/>
      <protection/>
    </xf>
    <xf numFmtId="0" fontId="13" fillId="0" borderId="10" xfId="56" applyFont="1" applyFill="1" applyBorder="1" applyAlignment="1" quotePrefix="1">
      <alignment horizontal="center" vertical="center" wrapText="1"/>
      <protection/>
    </xf>
    <xf numFmtId="0" fontId="12" fillId="0" borderId="0" xfId="58" applyFont="1" applyFill="1" applyBorder="1" applyAlignment="1">
      <alignment horizontal="left" vertical="center" wrapText="1"/>
      <protection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11" xfId="57" applyFont="1" applyFill="1" applyBorder="1" applyAlignment="1">
      <alignment vertical="center"/>
      <protection/>
    </xf>
    <xf numFmtId="44" fontId="11" fillId="30" borderId="10" xfId="57" applyNumberFormat="1" applyFont="1" applyFill="1" applyBorder="1" applyAlignment="1">
      <alignment vertical="center"/>
      <protection/>
    </xf>
    <xf numFmtId="0" fontId="12" fillId="0" borderId="0" xfId="0" applyFont="1" applyFill="1" applyBorder="1" applyAlignment="1">
      <alignment/>
    </xf>
    <xf numFmtId="0" fontId="12" fillId="0" borderId="0" xfId="59" applyFont="1" applyFill="1" applyAlignment="1">
      <alignment horizontal="center" vertical="center"/>
      <protection/>
    </xf>
    <xf numFmtId="0" fontId="15" fillId="7" borderId="10" xfId="59" applyFont="1" applyFill="1" applyBorder="1" applyAlignment="1">
      <alignment horizontal="center" vertical="center" wrapText="1"/>
      <protection/>
    </xf>
    <xf numFmtId="0" fontId="16" fillId="0" borderId="0" xfId="59" applyFont="1" applyFill="1" applyAlignment="1">
      <alignment vertical="center"/>
      <protection/>
    </xf>
    <xf numFmtId="0" fontId="16" fillId="0" borderId="0" xfId="59" applyFont="1" applyFill="1" applyAlignment="1">
      <alignment horizontal="center" vertical="center"/>
      <protection/>
    </xf>
    <xf numFmtId="0" fontId="16" fillId="0" borderId="0" xfId="59" applyFont="1" applyFill="1" applyBorder="1" applyAlignment="1">
      <alignment horizontal="center" vertical="center" wrapText="1"/>
      <protection/>
    </xf>
    <xf numFmtId="0" fontId="16" fillId="0" borderId="0" xfId="59" applyFont="1" applyFill="1" applyBorder="1" applyAlignment="1">
      <alignment horizontal="center" vertical="center"/>
      <protection/>
    </xf>
    <xf numFmtId="173" fontId="16" fillId="0" borderId="10" xfId="59" applyNumberFormat="1" applyFont="1" applyFill="1" applyBorder="1" applyAlignment="1">
      <alignment horizontal="center" vertical="center" wrapText="1"/>
      <protection/>
    </xf>
    <xf numFmtId="0" fontId="16" fillId="0" borderId="10" xfId="59" applyFont="1" applyFill="1" applyBorder="1" applyAlignment="1">
      <alignment horizontal="center" vertical="center" wrapText="1"/>
      <protection/>
    </xf>
    <xf numFmtId="0" fontId="16" fillId="0" borderId="0" xfId="59" applyFont="1" applyFill="1" applyAlignment="1">
      <alignment vertical="center" wrapText="1"/>
      <protection/>
    </xf>
    <xf numFmtId="0" fontId="16" fillId="0" borderId="0" xfId="59" applyFont="1" applyFill="1" applyBorder="1" applyAlignment="1">
      <alignment horizontal="left" vertical="center"/>
      <protection/>
    </xf>
    <xf numFmtId="0" fontId="16" fillId="0" borderId="0" xfId="59" applyFont="1" applyFill="1" applyBorder="1" applyAlignment="1">
      <alignment vertical="center"/>
      <protection/>
    </xf>
    <xf numFmtId="0" fontId="61" fillId="0" borderId="17" xfId="59" applyFont="1" applyFill="1" applyBorder="1" applyAlignment="1">
      <alignment vertical="center" wrapText="1"/>
      <protection/>
    </xf>
    <xf numFmtId="0" fontId="16" fillId="0" borderId="0" xfId="0" applyFont="1" applyFill="1" applyAlignment="1">
      <alignment/>
    </xf>
    <xf numFmtId="173" fontId="16" fillId="0" borderId="18" xfId="59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/>
    </xf>
    <xf numFmtId="0" fontId="11" fillId="32" borderId="10" xfId="54" applyFont="1" applyFill="1" applyBorder="1" applyAlignment="1">
      <alignment horizontal="left" vertical="center" wrapText="1"/>
      <protection/>
    </xf>
    <xf numFmtId="0" fontId="12" fillId="0" borderId="11" xfId="57" applyFont="1" applyFill="1" applyBorder="1" applyAlignment="1">
      <alignment vertical="center"/>
      <protection/>
    </xf>
    <xf numFmtId="0" fontId="12" fillId="0" borderId="0" xfId="59" applyFont="1" applyFill="1" applyBorder="1" applyAlignment="1">
      <alignment horizontal="center" vertical="center" wrapText="1"/>
      <protection/>
    </xf>
    <xf numFmtId="0" fontId="12" fillId="0" borderId="0" xfId="59" applyFont="1" applyFill="1" applyBorder="1" applyAlignment="1">
      <alignment horizontal="center" vertical="center"/>
      <protection/>
    </xf>
    <xf numFmtId="173" fontId="12" fillId="0" borderId="10" xfId="59" applyNumberFormat="1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0" xfId="59" applyFont="1" applyFill="1" applyAlignment="1">
      <alignment vertical="center" wrapText="1"/>
      <protection/>
    </xf>
    <xf numFmtId="0" fontId="12" fillId="0" borderId="0" xfId="59" applyFont="1" applyFill="1" applyBorder="1" applyAlignment="1">
      <alignment horizontal="left" vertical="center"/>
      <protection/>
    </xf>
    <xf numFmtId="0" fontId="62" fillId="0" borderId="17" xfId="59" applyFont="1" applyFill="1" applyBorder="1" applyAlignment="1">
      <alignment vertical="center" wrapText="1"/>
      <protection/>
    </xf>
    <xf numFmtId="0" fontId="12" fillId="0" borderId="0" xfId="0" applyFont="1" applyFill="1" applyAlignment="1">
      <alignment/>
    </xf>
    <xf numFmtId="173" fontId="12" fillId="0" borderId="18" xfId="59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12" fillId="0" borderId="0" xfId="59" applyFont="1" applyFill="1" applyBorder="1" applyAlignment="1">
      <alignment horizontal="center" vertical="center" wrapText="1"/>
      <protection/>
    </xf>
    <xf numFmtId="0" fontId="12" fillId="0" borderId="0" xfId="59" applyFont="1" applyFill="1" applyBorder="1" applyAlignment="1">
      <alignment horizontal="center" vertical="center"/>
      <protection/>
    </xf>
    <xf numFmtId="173" fontId="12" fillId="0" borderId="10" xfId="59" applyNumberFormat="1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0" xfId="59" applyFont="1" applyFill="1" applyAlignment="1">
      <alignment vertical="center" wrapText="1"/>
      <protection/>
    </xf>
    <xf numFmtId="0" fontId="12" fillId="0" borderId="0" xfId="59" applyFont="1" applyFill="1" applyBorder="1" applyAlignment="1">
      <alignment horizontal="left" vertical="center"/>
      <protection/>
    </xf>
    <xf numFmtId="0" fontId="62" fillId="0" borderId="17" xfId="59" applyFont="1" applyFill="1" applyBorder="1" applyAlignment="1">
      <alignment vertical="center" wrapText="1"/>
      <protection/>
    </xf>
    <xf numFmtId="0" fontId="12" fillId="0" borderId="0" xfId="0" applyFont="1" applyFill="1" applyAlignment="1">
      <alignment/>
    </xf>
    <xf numFmtId="173" fontId="12" fillId="0" borderId="18" xfId="59" applyNumberFormat="1" applyFont="1" applyFill="1" applyBorder="1" applyAlignment="1">
      <alignment horizontal="center" vertical="center" wrapText="1"/>
      <protection/>
    </xf>
    <xf numFmtId="0" fontId="12" fillId="0" borderId="10" xfId="61" applyNumberFormat="1" applyFont="1" applyFill="1" applyBorder="1" applyAlignment="1">
      <alignment horizontal="center" vertical="center" wrapText="1"/>
      <protection/>
    </xf>
    <xf numFmtId="44" fontId="12" fillId="30" borderId="10" xfId="72" applyFont="1" applyFill="1" applyBorder="1" applyAlignment="1">
      <alignment horizontal="center" vertical="center" wrapText="1"/>
    </xf>
    <xf numFmtId="44" fontId="12" fillId="0" borderId="10" xfId="72" applyNumberFormat="1" applyFont="1" applyFill="1" applyBorder="1" applyAlignment="1">
      <alignment horizontal="center" vertical="center"/>
    </xf>
    <xf numFmtId="44" fontId="12" fillId="0" borderId="10" xfId="72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 wrapText="1"/>
    </xf>
    <xf numFmtId="0" fontId="14" fillId="0" borderId="0" xfId="59" applyFont="1" applyFill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63" fillId="0" borderId="10" xfId="0" applyFont="1" applyFill="1" applyBorder="1" applyAlignment="1">
      <alignment vertical="center" wrapText="1"/>
    </xf>
    <xf numFmtId="0" fontId="7" fillId="32" borderId="18" xfId="53" applyFont="1" applyFill="1" applyBorder="1" applyAlignment="1">
      <alignment vertical="center" wrapText="1"/>
      <protection/>
    </xf>
    <xf numFmtId="0" fontId="7" fillId="32" borderId="19" xfId="53" applyFont="1" applyFill="1" applyBorder="1" applyAlignment="1">
      <alignment vertical="center" wrapText="1"/>
      <protection/>
    </xf>
    <xf numFmtId="0" fontId="7" fillId="32" borderId="20" xfId="53" applyFont="1" applyFill="1" applyBorder="1" applyAlignment="1">
      <alignment vertical="center" wrapText="1"/>
      <protection/>
    </xf>
    <xf numFmtId="0" fontId="37" fillId="0" borderId="10" xfId="59" applyFont="1" applyFill="1" applyBorder="1" applyAlignment="1">
      <alignment horizontal="center" vertical="center" wrapText="1"/>
      <protection/>
    </xf>
    <xf numFmtId="0" fontId="64" fillId="0" borderId="18" xfId="0" applyFont="1" applyBorder="1" applyAlignment="1">
      <alignment vertical="center" wrapText="1"/>
    </xf>
    <xf numFmtId="0" fontId="64" fillId="0" borderId="19" xfId="0" applyFont="1" applyBorder="1" applyAlignment="1">
      <alignment vertical="center" wrapText="1"/>
    </xf>
    <xf numFmtId="0" fontId="64" fillId="0" borderId="20" xfId="0" applyFont="1" applyBorder="1" applyAlignment="1">
      <alignment vertical="center" wrapText="1"/>
    </xf>
    <xf numFmtId="1" fontId="7" fillId="0" borderId="18" xfId="53" applyNumberFormat="1" applyFont="1" applyFill="1" applyBorder="1" applyAlignment="1">
      <alignment vertical="center" wrapText="1"/>
      <protection/>
    </xf>
    <xf numFmtId="1" fontId="7" fillId="0" borderId="19" xfId="53" applyNumberFormat="1" applyFont="1" applyFill="1" applyBorder="1" applyAlignment="1">
      <alignment vertical="center" wrapText="1"/>
      <protection/>
    </xf>
    <xf numFmtId="1" fontId="7" fillId="0" borderId="20" xfId="53" applyNumberFormat="1" applyFont="1" applyFill="1" applyBorder="1" applyAlignment="1">
      <alignment vertical="center" wrapText="1"/>
      <protection/>
    </xf>
    <xf numFmtId="0" fontId="7" fillId="0" borderId="18" xfId="53" applyFont="1" applyFill="1" applyBorder="1" applyAlignment="1">
      <alignment vertical="center" wrapText="1"/>
      <protection/>
    </xf>
    <xf numFmtId="0" fontId="7" fillId="0" borderId="19" xfId="53" applyFont="1" applyFill="1" applyBorder="1" applyAlignment="1">
      <alignment vertical="center" wrapText="1"/>
      <protection/>
    </xf>
    <xf numFmtId="0" fontId="7" fillId="0" borderId="20" xfId="53" applyFont="1" applyFill="1" applyBorder="1" applyAlignment="1">
      <alignment vertical="center" wrapText="1"/>
      <protection/>
    </xf>
    <xf numFmtId="0" fontId="37" fillId="0" borderId="18" xfId="59" applyFont="1" applyFill="1" applyBorder="1" applyAlignment="1">
      <alignment horizontal="center" vertical="center" wrapText="1"/>
      <protection/>
    </xf>
    <xf numFmtId="0" fontId="37" fillId="0" borderId="19" xfId="59" applyFont="1" applyFill="1" applyBorder="1" applyAlignment="1">
      <alignment horizontal="center" vertical="center" wrapText="1"/>
      <protection/>
    </xf>
    <xf numFmtId="0" fontId="37" fillId="0" borderId="20" xfId="59" applyFont="1" applyFill="1" applyBorder="1" applyAlignment="1">
      <alignment horizontal="center" vertical="center" wrapText="1"/>
      <protection/>
    </xf>
    <xf numFmtId="0" fontId="64" fillId="0" borderId="18" xfId="0" applyFont="1" applyBorder="1" applyAlignment="1">
      <alignment vertical="center" wrapText="1"/>
    </xf>
    <xf numFmtId="0" fontId="64" fillId="0" borderId="19" xfId="0" applyFont="1" applyBorder="1" applyAlignment="1">
      <alignment vertical="center" wrapText="1"/>
    </xf>
    <xf numFmtId="0" fontId="64" fillId="0" borderId="20" xfId="0" applyFont="1" applyBorder="1" applyAlignment="1">
      <alignment vertical="center" wrapText="1"/>
    </xf>
    <xf numFmtId="0" fontId="36" fillId="0" borderId="0" xfId="61" applyFont="1" applyFill="1" applyAlignment="1">
      <alignment horizontal="left" vertical="center" wrapText="1"/>
      <protection/>
    </xf>
    <xf numFmtId="0" fontId="4" fillId="7" borderId="10" xfId="59" applyFont="1" applyFill="1" applyBorder="1" applyAlignment="1">
      <alignment horizontal="center" vertical="center" wrapText="1"/>
      <protection/>
    </xf>
    <xf numFmtId="0" fontId="8" fillId="7" borderId="21" xfId="56" applyFont="1" applyFill="1" applyBorder="1" applyAlignment="1" quotePrefix="1">
      <alignment horizontal="center" vertical="center" wrapText="1"/>
      <protection/>
    </xf>
    <xf numFmtId="0" fontId="8" fillId="7" borderId="22" xfId="56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36" fillId="7" borderId="10" xfId="59" applyFont="1" applyFill="1" applyBorder="1" applyAlignment="1">
      <alignment horizontal="center" vertical="center" wrapText="1"/>
      <protection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6" fillId="0" borderId="10" xfId="59" applyFont="1" applyFill="1" applyBorder="1" applyAlignment="1">
      <alignment horizontal="center" vertical="center" wrapText="1"/>
      <protection/>
    </xf>
    <xf numFmtId="0" fontId="12" fillId="32" borderId="18" xfId="53" applyFont="1" applyFill="1" applyBorder="1" applyAlignment="1">
      <alignment vertical="center" wrapText="1"/>
      <protection/>
    </xf>
    <xf numFmtId="0" fontId="12" fillId="32" borderId="19" xfId="53" applyFont="1" applyFill="1" applyBorder="1" applyAlignment="1">
      <alignment vertical="center" wrapText="1"/>
      <protection/>
    </xf>
    <xf numFmtId="0" fontId="12" fillId="32" borderId="20" xfId="53" applyFont="1" applyFill="1" applyBorder="1" applyAlignment="1">
      <alignment vertical="center" wrapText="1"/>
      <protection/>
    </xf>
    <xf numFmtId="1" fontId="12" fillId="0" borderId="18" xfId="53" applyNumberFormat="1" applyFont="1" applyFill="1" applyBorder="1" applyAlignment="1">
      <alignment vertical="center" wrapText="1"/>
      <protection/>
    </xf>
    <xf numFmtId="1" fontId="12" fillId="0" borderId="19" xfId="53" applyNumberFormat="1" applyFont="1" applyFill="1" applyBorder="1" applyAlignment="1">
      <alignment vertical="center" wrapText="1"/>
      <protection/>
    </xf>
    <xf numFmtId="1" fontId="12" fillId="0" borderId="20" xfId="53" applyNumberFormat="1" applyFont="1" applyFill="1" applyBorder="1" applyAlignment="1">
      <alignment vertical="center" wrapText="1"/>
      <protection/>
    </xf>
    <xf numFmtId="0" fontId="16" fillId="0" borderId="18" xfId="59" applyFont="1" applyFill="1" applyBorder="1" applyAlignment="1">
      <alignment horizontal="center" vertical="center" wrapText="1"/>
      <protection/>
    </xf>
    <xf numFmtId="0" fontId="16" fillId="0" borderId="19" xfId="59" applyFont="1" applyFill="1" applyBorder="1" applyAlignment="1">
      <alignment horizontal="center" vertical="center" wrapText="1"/>
      <protection/>
    </xf>
    <xf numFmtId="0" fontId="16" fillId="0" borderId="20" xfId="59" applyFont="1" applyFill="1" applyBorder="1" applyAlignment="1">
      <alignment horizontal="center" vertical="center" wrapText="1"/>
      <protection/>
    </xf>
    <xf numFmtId="0" fontId="12" fillId="0" borderId="18" xfId="53" applyFont="1" applyFill="1" applyBorder="1" applyAlignment="1">
      <alignment vertical="center" wrapText="1"/>
      <protection/>
    </xf>
    <xf numFmtId="0" fontId="12" fillId="0" borderId="19" xfId="53" applyFont="1" applyFill="1" applyBorder="1" applyAlignment="1">
      <alignment vertical="center" wrapText="1"/>
      <protection/>
    </xf>
    <xf numFmtId="0" fontId="12" fillId="0" borderId="20" xfId="53" applyFont="1" applyFill="1" applyBorder="1" applyAlignment="1">
      <alignment vertical="center" wrapText="1"/>
      <protection/>
    </xf>
    <xf numFmtId="0" fontId="11" fillId="0" borderId="0" xfId="61" applyFont="1" applyFill="1" applyAlignment="1">
      <alignment horizontal="left" vertical="center" wrapText="1"/>
      <protection/>
    </xf>
    <xf numFmtId="0" fontId="11" fillId="7" borderId="10" xfId="59" applyFont="1" applyFill="1" applyBorder="1" applyAlignment="1">
      <alignment horizontal="center" vertical="center" wrapText="1"/>
      <protection/>
    </xf>
    <xf numFmtId="0" fontId="13" fillId="7" borderId="21" xfId="56" applyFont="1" applyFill="1" applyBorder="1" applyAlignment="1" quotePrefix="1">
      <alignment horizontal="center" vertical="center" wrapText="1"/>
      <protection/>
    </xf>
    <xf numFmtId="0" fontId="13" fillId="7" borderId="22" xfId="56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5" fillId="7" borderId="10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vertical="center" wrapText="1"/>
      <protection/>
    </xf>
    <xf numFmtId="0" fontId="12" fillId="0" borderId="19" xfId="59" applyFont="1" applyFill="1" applyBorder="1" applyAlignment="1">
      <alignment horizontal="center" vertical="center" wrapText="1"/>
      <protection/>
    </xf>
    <xf numFmtId="0" fontId="12" fillId="0" borderId="20" xfId="59" applyFont="1" applyFill="1" applyBorder="1" applyAlignment="1">
      <alignment horizontal="center" vertical="center" wrapText="1"/>
      <protection/>
    </xf>
    <xf numFmtId="0" fontId="15" fillId="0" borderId="0" xfId="61" applyFont="1" applyFill="1" applyAlignment="1">
      <alignment horizontal="left" vertical="center" wrapText="1"/>
      <protection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0" xfId="59" applyFont="1" applyFill="1" applyBorder="1" applyAlignment="1">
      <alignment horizontal="center" vertical="center" wrapText="1"/>
      <protection/>
    </xf>
    <xf numFmtId="1" fontId="12" fillId="0" borderId="18" xfId="53" applyNumberFormat="1" applyFont="1" applyFill="1" applyBorder="1" applyAlignment="1">
      <alignment horizontal="left" vertical="center" wrapText="1"/>
      <protection/>
    </xf>
    <xf numFmtId="1" fontId="12" fillId="0" borderId="19" xfId="53" applyNumberFormat="1" applyFont="1" applyFill="1" applyBorder="1" applyAlignment="1">
      <alignment horizontal="left" vertical="center" wrapText="1"/>
      <protection/>
    </xf>
    <xf numFmtId="1" fontId="12" fillId="0" borderId="20" xfId="53" applyNumberFormat="1" applyFont="1" applyFill="1" applyBorder="1" applyAlignment="1">
      <alignment horizontal="left" vertical="center" wrapText="1"/>
      <protection/>
    </xf>
    <xf numFmtId="0" fontId="12" fillId="0" borderId="18" xfId="59" applyFont="1" applyFill="1" applyBorder="1" applyAlignment="1">
      <alignment horizontal="center" vertical="center" wrapText="1"/>
      <protection/>
    </xf>
    <xf numFmtId="0" fontId="12" fillId="0" borderId="19" xfId="59" applyFont="1" applyFill="1" applyBorder="1" applyAlignment="1">
      <alignment horizontal="center" vertical="center" wrapText="1"/>
      <protection/>
    </xf>
    <xf numFmtId="0" fontId="12" fillId="0" borderId="20" xfId="59" applyFont="1" applyFill="1" applyBorder="1" applyAlignment="1">
      <alignment horizontal="center" vertical="center" wrapText="1"/>
      <protection/>
    </xf>
    <xf numFmtId="0" fontId="12" fillId="32" borderId="18" xfId="53" applyFont="1" applyFill="1" applyBorder="1" applyAlignment="1">
      <alignment vertical="center" wrapText="1"/>
      <protection/>
    </xf>
    <xf numFmtId="0" fontId="12" fillId="32" borderId="19" xfId="53" applyFont="1" applyFill="1" applyBorder="1" applyAlignment="1">
      <alignment vertical="center" wrapText="1"/>
      <protection/>
    </xf>
    <xf numFmtId="0" fontId="12" fillId="32" borderId="20" xfId="53" applyFont="1" applyFill="1" applyBorder="1" applyAlignment="1">
      <alignment vertical="center" wrapText="1"/>
      <protection/>
    </xf>
    <xf numFmtId="1" fontId="12" fillId="0" borderId="18" xfId="53" applyNumberFormat="1" applyFont="1" applyFill="1" applyBorder="1" applyAlignment="1">
      <alignment vertical="center" wrapText="1"/>
      <protection/>
    </xf>
    <xf numFmtId="1" fontId="12" fillId="0" borderId="19" xfId="53" applyNumberFormat="1" applyFont="1" applyFill="1" applyBorder="1" applyAlignment="1">
      <alignment vertical="center" wrapText="1"/>
      <protection/>
    </xf>
    <xf numFmtId="1" fontId="12" fillId="0" borderId="20" xfId="53" applyNumberFormat="1" applyFont="1" applyFill="1" applyBorder="1" applyAlignment="1">
      <alignment vertical="center" wrapText="1"/>
      <protection/>
    </xf>
    <xf numFmtId="0" fontId="12" fillId="0" borderId="18" xfId="53" applyFont="1" applyFill="1" applyBorder="1" applyAlignment="1">
      <alignment vertical="center" wrapText="1"/>
      <protection/>
    </xf>
    <xf numFmtId="0" fontId="12" fillId="0" borderId="19" xfId="53" applyFont="1" applyFill="1" applyBorder="1" applyAlignment="1">
      <alignment vertical="center" wrapText="1"/>
      <protection/>
    </xf>
    <xf numFmtId="0" fontId="12" fillId="0" borderId="20" xfId="53" applyFont="1" applyFill="1" applyBorder="1" applyAlignment="1">
      <alignment vertical="center" wrapText="1"/>
      <protection/>
    </xf>
    <xf numFmtId="0" fontId="15" fillId="0" borderId="0" xfId="61" applyFont="1" applyFill="1" applyAlignment="1">
      <alignment horizontal="left" vertical="center" wrapText="1"/>
      <protection/>
    </xf>
    <xf numFmtId="0" fontId="11" fillId="7" borderId="10" xfId="59" applyFont="1" applyFill="1" applyBorder="1" applyAlignment="1">
      <alignment horizontal="center" vertical="center" wrapText="1"/>
      <protection/>
    </xf>
    <xf numFmtId="0" fontId="13" fillId="7" borderId="21" xfId="56" applyFont="1" applyFill="1" applyBorder="1" applyAlignment="1" quotePrefix="1">
      <alignment horizontal="center" vertical="center" wrapText="1"/>
      <protection/>
    </xf>
    <xf numFmtId="0" fontId="13" fillId="7" borderId="22" xfId="56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65" fillId="0" borderId="10" xfId="0" applyFont="1" applyFill="1" applyBorder="1" applyAlignment="1">
      <alignment horizontal="left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Normalny_Arkusz1_Arkusz2" xfId="54"/>
    <cellStyle name="Normalny_Arkusz11" xfId="55"/>
    <cellStyle name="Normalny_Arkusz13" xfId="56"/>
    <cellStyle name="Normalny_Arkusz5" xfId="57"/>
    <cellStyle name="Normalny_Arkusz9" xfId="58"/>
    <cellStyle name="Normalny_kardiowert_w2-zal2" xfId="59"/>
    <cellStyle name="Normalny_pak. nr 1, 2009" xfId="60"/>
    <cellStyle name="Normalny_Przedmiot zamówienia - załącznik2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y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Normal="90" zoomScaleSheetLayoutView="100" zoomScalePageLayoutView="90" workbookViewId="0" topLeftCell="A1">
      <selection activeCell="F4" sqref="F4"/>
    </sheetView>
  </sheetViews>
  <sheetFormatPr defaultColWidth="9.00390625" defaultRowHeight="12.75"/>
  <cols>
    <col min="1" max="1" width="8.25390625" style="23" customWidth="1"/>
    <col min="2" max="2" width="31.75390625" style="2" customWidth="1"/>
    <col min="3" max="3" width="11.00390625" style="2" customWidth="1"/>
    <col min="4" max="4" width="7.875" style="2" customWidth="1"/>
    <col min="5" max="5" width="12.75390625" style="17" customWidth="1"/>
    <col min="6" max="6" width="16.25390625" style="17" customWidth="1"/>
    <col min="7" max="7" width="14.375" style="17" customWidth="1"/>
    <col min="8" max="8" width="16.125" style="17" customWidth="1"/>
    <col min="9" max="9" width="5.75390625" style="17" customWidth="1"/>
    <col min="10" max="10" width="18.875" style="17" customWidth="1"/>
    <col min="11" max="11" width="19.375" style="2" customWidth="1"/>
    <col min="12" max="16384" width="9.125" style="2" customWidth="1"/>
  </cols>
  <sheetData>
    <row r="1" spans="1:10" ht="12.75">
      <c r="A1" s="170" t="s">
        <v>28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s="3" customFormat="1" ht="51">
      <c r="A2" s="171" t="s">
        <v>0</v>
      </c>
      <c r="B2" s="171"/>
      <c r="C2" s="18" t="s">
        <v>5</v>
      </c>
      <c r="D2" s="18" t="s">
        <v>1</v>
      </c>
      <c r="E2" s="19" t="s">
        <v>6</v>
      </c>
      <c r="F2" s="18" t="s">
        <v>2</v>
      </c>
      <c r="G2" s="18" t="s">
        <v>7</v>
      </c>
      <c r="H2" s="18" t="s">
        <v>3</v>
      </c>
      <c r="I2" s="18" t="s">
        <v>8</v>
      </c>
      <c r="J2" s="18" t="s">
        <v>4</v>
      </c>
      <c r="K2" s="20" t="s">
        <v>21</v>
      </c>
    </row>
    <row r="3" spans="1:11" s="5" customFormat="1" ht="12">
      <c r="A3" s="172" t="s">
        <v>12</v>
      </c>
      <c r="B3" s="173"/>
      <c r="C3" s="38" t="s">
        <v>13</v>
      </c>
      <c r="D3" s="39" t="s">
        <v>14</v>
      </c>
      <c r="E3" s="40" t="s">
        <v>15</v>
      </c>
      <c r="F3" s="40" t="s">
        <v>16</v>
      </c>
      <c r="G3" s="41" t="s">
        <v>17</v>
      </c>
      <c r="H3" s="42" t="s">
        <v>18</v>
      </c>
      <c r="I3" s="43" t="s">
        <v>19</v>
      </c>
      <c r="J3" s="44" t="s">
        <v>20</v>
      </c>
      <c r="K3" s="45">
        <v>10</v>
      </c>
    </row>
    <row r="4" spans="1:11" s="3" customFormat="1" ht="51.75" customHeight="1">
      <c r="A4" s="1">
        <v>1</v>
      </c>
      <c r="B4" s="227" t="s">
        <v>29</v>
      </c>
      <c r="C4" s="6">
        <v>40</v>
      </c>
      <c r="D4" s="6" t="s">
        <v>30</v>
      </c>
      <c r="E4" s="7"/>
      <c r="F4" s="21"/>
      <c r="G4" s="8">
        <f>ROUND(F4*(1+(I4/100)),2)</f>
        <v>0</v>
      </c>
      <c r="H4" s="9">
        <f>C4*F4</f>
        <v>0</v>
      </c>
      <c r="I4" s="10">
        <v>8</v>
      </c>
      <c r="J4" s="9">
        <f>H4+H4*I4/100</f>
        <v>0</v>
      </c>
      <c r="K4" s="4"/>
    </row>
    <row r="5" spans="1:11" s="15" customFormat="1" ht="12.75">
      <c r="A5" s="11"/>
      <c r="B5" s="11"/>
      <c r="C5" s="12"/>
      <c r="D5" s="13"/>
      <c r="E5" s="14"/>
      <c r="F5" s="174" t="s">
        <v>10</v>
      </c>
      <c r="G5" s="174"/>
      <c r="H5" s="22">
        <f>SUM(H4:H4)</f>
        <v>0</v>
      </c>
      <c r="I5" s="14"/>
      <c r="J5" s="22">
        <f>SUM(J4:J4)</f>
        <v>0</v>
      </c>
      <c r="K5" s="2"/>
    </row>
    <row r="6" spans="1:10" s="31" customFormat="1" ht="12.75">
      <c r="A6" s="30"/>
      <c r="E6" s="32"/>
      <c r="F6" s="32"/>
      <c r="G6" s="32"/>
      <c r="H6" s="32"/>
      <c r="I6" s="32"/>
      <c r="J6" s="32"/>
    </row>
    <row r="7" spans="1:20" s="31" customFormat="1" ht="25.5">
      <c r="A7" s="51" t="s">
        <v>22</v>
      </c>
      <c r="B7" s="175" t="s">
        <v>27</v>
      </c>
      <c r="C7" s="175"/>
      <c r="D7" s="175"/>
      <c r="E7" s="175"/>
      <c r="F7" s="51" t="s">
        <v>23</v>
      </c>
      <c r="G7" s="175" t="s">
        <v>24</v>
      </c>
      <c r="H7" s="175"/>
      <c r="I7" s="175"/>
      <c r="N7" s="32"/>
      <c r="O7" s="46"/>
      <c r="P7" s="34"/>
      <c r="Q7" s="32"/>
      <c r="R7" s="32"/>
      <c r="S7" s="32"/>
      <c r="T7" s="32"/>
    </row>
    <row r="8" spans="1:20" s="31" customFormat="1" ht="38.25" customHeight="1">
      <c r="A8" s="47">
        <v>1</v>
      </c>
      <c r="B8" s="167" t="s">
        <v>31</v>
      </c>
      <c r="C8" s="168"/>
      <c r="D8" s="168"/>
      <c r="E8" s="169"/>
      <c r="F8" s="52" t="s">
        <v>25</v>
      </c>
      <c r="G8" s="164"/>
      <c r="H8" s="165"/>
      <c r="I8" s="166"/>
      <c r="J8" s="48"/>
      <c r="N8" s="32"/>
      <c r="O8" s="46"/>
      <c r="P8" s="34"/>
      <c r="Q8" s="32"/>
      <c r="R8" s="32"/>
      <c r="S8" s="32"/>
      <c r="T8" s="32"/>
    </row>
    <row r="9" spans="1:20" s="31" customFormat="1" ht="54" customHeight="1">
      <c r="A9" s="47">
        <v>2</v>
      </c>
      <c r="B9" s="155" t="s">
        <v>32</v>
      </c>
      <c r="C9" s="156"/>
      <c r="D9" s="156"/>
      <c r="E9" s="157"/>
      <c r="F9" s="52" t="s">
        <v>25</v>
      </c>
      <c r="G9" s="154"/>
      <c r="H9" s="154"/>
      <c r="I9" s="154"/>
      <c r="K9" s="35"/>
      <c r="L9" s="35"/>
      <c r="M9" s="35"/>
      <c r="N9" s="35"/>
      <c r="O9" s="32"/>
      <c r="R9" s="36"/>
      <c r="S9" s="36"/>
      <c r="T9" s="32"/>
    </row>
    <row r="10" spans="1:20" s="31" customFormat="1" ht="39" customHeight="1">
      <c r="A10" s="47">
        <v>3</v>
      </c>
      <c r="B10" s="167" t="s">
        <v>33</v>
      </c>
      <c r="C10" s="168"/>
      <c r="D10" s="168"/>
      <c r="E10" s="169"/>
      <c r="F10" s="52" t="s">
        <v>25</v>
      </c>
      <c r="G10" s="154"/>
      <c r="H10" s="154"/>
      <c r="I10" s="154"/>
      <c r="J10" s="50"/>
      <c r="K10" s="49"/>
      <c r="N10" s="32"/>
      <c r="O10" s="35"/>
      <c r="P10" s="35"/>
      <c r="Q10" s="36"/>
      <c r="R10" s="36"/>
      <c r="S10" s="36"/>
      <c r="T10" s="32"/>
    </row>
    <row r="11" spans="1:20" s="31" customFormat="1" ht="36.75" customHeight="1">
      <c r="A11" s="47">
        <v>4</v>
      </c>
      <c r="B11" s="151" t="s">
        <v>34</v>
      </c>
      <c r="C11" s="152"/>
      <c r="D11" s="152"/>
      <c r="E11" s="153"/>
      <c r="F11" s="52" t="s">
        <v>25</v>
      </c>
      <c r="G11" s="154"/>
      <c r="H11" s="154"/>
      <c r="I11" s="154"/>
      <c r="J11" s="50"/>
      <c r="K11" s="53"/>
      <c r="L11" s="53"/>
      <c r="M11" s="53"/>
      <c r="N11" s="53"/>
      <c r="O11" s="53"/>
      <c r="P11" s="53"/>
      <c r="Q11" s="53"/>
      <c r="R11" s="53"/>
      <c r="S11" s="53"/>
      <c r="T11" s="32"/>
    </row>
    <row r="12" spans="1:20" s="31" customFormat="1" ht="27" customHeight="1">
      <c r="A12" s="54">
        <v>5</v>
      </c>
      <c r="B12" s="158" t="s">
        <v>35</v>
      </c>
      <c r="C12" s="159"/>
      <c r="D12" s="159"/>
      <c r="E12" s="160"/>
      <c r="F12" s="52" t="s">
        <v>25</v>
      </c>
      <c r="G12" s="164"/>
      <c r="H12" s="165"/>
      <c r="I12" s="166"/>
      <c r="J12" s="50"/>
      <c r="K12" s="53"/>
      <c r="L12" s="53"/>
      <c r="M12" s="53"/>
      <c r="N12" s="53"/>
      <c r="O12" s="53"/>
      <c r="P12" s="53"/>
      <c r="Q12" s="53"/>
      <c r="R12" s="53"/>
      <c r="S12" s="53"/>
      <c r="T12" s="32"/>
    </row>
    <row r="13" spans="1:20" s="31" customFormat="1" ht="24.75" customHeight="1">
      <c r="A13" s="47">
        <v>6</v>
      </c>
      <c r="B13" s="161" t="s">
        <v>36</v>
      </c>
      <c r="C13" s="162"/>
      <c r="D13" s="162"/>
      <c r="E13" s="163"/>
      <c r="F13" s="52" t="s">
        <v>25</v>
      </c>
      <c r="G13" s="164"/>
      <c r="H13" s="165"/>
      <c r="I13" s="166"/>
      <c r="J13" s="50"/>
      <c r="K13" s="53"/>
      <c r="L13" s="53"/>
      <c r="M13" s="53"/>
      <c r="N13" s="53"/>
      <c r="O13" s="53"/>
      <c r="P13" s="53"/>
      <c r="Q13" s="53"/>
      <c r="R13" s="53"/>
      <c r="S13" s="53"/>
      <c r="T13" s="32"/>
    </row>
    <row r="14" spans="1:20" s="31" customFormat="1" ht="27.75" customHeight="1">
      <c r="A14" s="47">
        <v>7</v>
      </c>
      <c r="B14" s="155" t="s">
        <v>37</v>
      </c>
      <c r="C14" s="156"/>
      <c r="D14" s="156"/>
      <c r="E14" s="157"/>
      <c r="F14" s="52" t="s">
        <v>25</v>
      </c>
      <c r="G14" s="154"/>
      <c r="H14" s="154"/>
      <c r="I14" s="154"/>
      <c r="J14" s="50"/>
      <c r="N14" s="32"/>
      <c r="O14" s="32"/>
      <c r="P14" s="32"/>
      <c r="Q14" s="32"/>
      <c r="R14" s="32"/>
      <c r="S14" s="32"/>
      <c r="T14" s="32"/>
    </row>
    <row r="15" spans="5:10" s="31" customFormat="1" ht="12.75">
      <c r="E15" s="32"/>
      <c r="F15" s="32"/>
      <c r="G15" s="32"/>
      <c r="H15" s="32"/>
      <c r="I15" s="32"/>
      <c r="J15" s="32"/>
    </row>
    <row r="16" spans="1:10" s="24" customFormat="1" ht="12">
      <c r="A16" s="24" t="s">
        <v>9</v>
      </c>
      <c r="E16" s="25"/>
      <c r="F16" s="26"/>
      <c r="G16" s="27"/>
      <c r="H16" s="25"/>
      <c r="I16" s="25"/>
      <c r="J16" s="25"/>
    </row>
    <row r="17" spans="1:10" s="24" customFormat="1" ht="12">
      <c r="A17" s="28" t="s">
        <v>59</v>
      </c>
      <c r="B17" s="28"/>
      <c r="C17" s="28"/>
      <c r="D17" s="28"/>
      <c r="E17" s="28"/>
      <c r="F17" s="25"/>
      <c r="I17" s="29"/>
      <c r="J17" s="29"/>
    </row>
    <row r="18" spans="1:10" s="24" customFormat="1" ht="12">
      <c r="A18" s="33" t="s">
        <v>11</v>
      </c>
      <c r="E18" s="25"/>
      <c r="F18" s="25"/>
      <c r="G18" s="25"/>
      <c r="H18" s="25"/>
      <c r="I18" s="25"/>
      <c r="J18" s="25"/>
    </row>
    <row r="19" spans="1:10" s="31" customFormat="1" ht="12.75">
      <c r="A19" s="37"/>
      <c r="E19" s="32"/>
      <c r="F19" s="32"/>
      <c r="G19" s="32"/>
      <c r="H19" s="32"/>
      <c r="I19" s="32"/>
      <c r="J19" s="32"/>
    </row>
    <row r="20" spans="1:9" s="31" customFormat="1" ht="12.75">
      <c r="A20" s="37"/>
      <c r="E20" s="32"/>
      <c r="F20" s="32"/>
      <c r="G20" s="32"/>
      <c r="H20" s="32" t="s">
        <v>26</v>
      </c>
      <c r="I20" s="32"/>
    </row>
    <row r="21" ht="12.75">
      <c r="K21" s="16"/>
    </row>
  </sheetData>
  <sheetProtection/>
  <mergeCells count="20">
    <mergeCell ref="A1:J1"/>
    <mergeCell ref="A2:B2"/>
    <mergeCell ref="A3:B3"/>
    <mergeCell ref="F5:G5"/>
    <mergeCell ref="B7:E7"/>
    <mergeCell ref="G7:I7"/>
    <mergeCell ref="B8:E8"/>
    <mergeCell ref="G8:I8"/>
    <mergeCell ref="B9:E9"/>
    <mergeCell ref="G9:I9"/>
    <mergeCell ref="B10:E10"/>
    <mergeCell ref="G10:I10"/>
    <mergeCell ref="B11:E11"/>
    <mergeCell ref="G11:I11"/>
    <mergeCell ref="B14:E14"/>
    <mergeCell ref="G14:I14"/>
    <mergeCell ref="B12:E12"/>
    <mergeCell ref="B13:E13"/>
    <mergeCell ref="G12:I12"/>
    <mergeCell ref="G13:I13"/>
  </mergeCells>
  <printOptions/>
  <pageMargins left="0.7" right="0.7" top="0.75" bottom="0.75" header="0.3" footer="0.3"/>
  <pageSetup fitToHeight="0" horizontalDpi="600" verticalDpi="600" orientation="landscape" paperSize="9" scale="82" r:id="rId1"/>
  <headerFooter>
    <oddHeader>&amp;LZP/43/2020&amp;CFormularz asortymentowo-cenowy&amp;RZałącznik nr 2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zoomScaleNormal="90" zoomScaleSheetLayoutView="100" zoomScalePageLayoutView="90" workbookViewId="0" topLeftCell="A1">
      <selection activeCell="F4" sqref="F4"/>
    </sheetView>
  </sheetViews>
  <sheetFormatPr defaultColWidth="9.00390625" defaultRowHeight="12.75"/>
  <cols>
    <col min="1" max="1" width="8.25390625" style="80" customWidth="1"/>
    <col min="2" max="2" width="29.75390625" style="80" customWidth="1"/>
    <col min="3" max="3" width="11.00390625" style="80" customWidth="1"/>
    <col min="4" max="4" width="7.875" style="80" customWidth="1"/>
    <col min="5" max="5" width="12.75390625" style="107" customWidth="1"/>
    <col min="6" max="6" width="13.75390625" style="107" customWidth="1"/>
    <col min="7" max="7" width="12.375" style="107" customWidth="1"/>
    <col min="8" max="8" width="14.125" style="107" customWidth="1"/>
    <col min="9" max="9" width="5.75390625" style="107" customWidth="1"/>
    <col min="10" max="10" width="13.625" style="107" customWidth="1"/>
    <col min="11" max="11" width="18.625" style="80" customWidth="1"/>
    <col min="12" max="16384" width="9.125" style="80" customWidth="1"/>
  </cols>
  <sheetData>
    <row r="1" spans="1:10" ht="12">
      <c r="A1" s="192" t="s">
        <v>38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1" s="83" customFormat="1" ht="48">
      <c r="A2" s="193" t="s">
        <v>0</v>
      </c>
      <c r="B2" s="193"/>
      <c r="C2" s="81" t="s">
        <v>5</v>
      </c>
      <c r="D2" s="81" t="s">
        <v>1</v>
      </c>
      <c r="E2" s="81" t="s">
        <v>6</v>
      </c>
      <c r="F2" s="81" t="s">
        <v>2</v>
      </c>
      <c r="G2" s="81" t="s">
        <v>7</v>
      </c>
      <c r="H2" s="81" t="s">
        <v>3</v>
      </c>
      <c r="I2" s="81" t="s">
        <v>8</v>
      </c>
      <c r="J2" s="81" t="s">
        <v>4</v>
      </c>
      <c r="K2" s="82" t="s">
        <v>21</v>
      </c>
    </row>
    <row r="3" spans="1:11" s="92" customFormat="1" ht="12">
      <c r="A3" s="194" t="s">
        <v>12</v>
      </c>
      <c r="B3" s="195"/>
      <c r="C3" s="84" t="s">
        <v>13</v>
      </c>
      <c r="D3" s="85" t="s">
        <v>14</v>
      </c>
      <c r="E3" s="86" t="s">
        <v>15</v>
      </c>
      <c r="F3" s="86" t="s">
        <v>16</v>
      </c>
      <c r="G3" s="87" t="s">
        <v>17</v>
      </c>
      <c r="H3" s="88" t="s">
        <v>18</v>
      </c>
      <c r="I3" s="89" t="s">
        <v>19</v>
      </c>
      <c r="J3" s="90" t="s">
        <v>20</v>
      </c>
      <c r="K3" s="91">
        <v>10</v>
      </c>
    </row>
    <row r="4" spans="1:11" s="92" customFormat="1" ht="47.25" customHeight="1">
      <c r="A4" s="93">
        <v>1</v>
      </c>
      <c r="B4" s="122" t="s">
        <v>39</v>
      </c>
      <c r="C4" s="94">
        <v>10</v>
      </c>
      <c r="D4" s="94" t="s">
        <v>30</v>
      </c>
      <c r="E4" s="95"/>
      <c r="F4" s="96"/>
      <c r="G4" s="97">
        <f>ROUND(F4*(1+(I4/100)),2)</f>
        <v>0</v>
      </c>
      <c r="H4" s="98">
        <f>C4*F4</f>
        <v>0</v>
      </c>
      <c r="I4" s="99">
        <v>8</v>
      </c>
      <c r="J4" s="98">
        <f>H4+H4*I4/100</f>
        <v>0</v>
      </c>
      <c r="K4" s="100"/>
    </row>
    <row r="5" spans="1:11" s="106" customFormat="1" ht="12">
      <c r="A5" s="101"/>
      <c r="B5" s="101"/>
      <c r="C5" s="102"/>
      <c r="D5" s="103"/>
      <c r="E5" s="104"/>
      <c r="F5" s="196" t="s">
        <v>10</v>
      </c>
      <c r="G5" s="196"/>
      <c r="H5" s="105">
        <f>SUM(H4:H4)</f>
        <v>0</v>
      </c>
      <c r="I5" s="104"/>
      <c r="J5" s="105">
        <f>SUM(J4:J4)</f>
        <v>0</v>
      </c>
      <c r="K5" s="80"/>
    </row>
    <row r="7" spans="1:19" s="109" customFormat="1" ht="25.5">
      <c r="A7" s="108" t="s">
        <v>22</v>
      </c>
      <c r="B7" s="197" t="s">
        <v>27</v>
      </c>
      <c r="C7" s="197"/>
      <c r="D7" s="197"/>
      <c r="E7" s="197"/>
      <c r="F7" s="108" t="s">
        <v>23</v>
      </c>
      <c r="G7" s="197" t="s">
        <v>24</v>
      </c>
      <c r="H7" s="197"/>
      <c r="I7" s="197"/>
      <c r="M7" s="110"/>
      <c r="N7" s="111"/>
      <c r="O7" s="112"/>
      <c r="P7" s="110"/>
      <c r="Q7" s="110"/>
      <c r="R7" s="110"/>
      <c r="S7" s="110"/>
    </row>
    <row r="8" spans="1:19" s="109" customFormat="1" ht="39" customHeight="1">
      <c r="A8" s="113">
        <v>1</v>
      </c>
      <c r="B8" s="176" t="s">
        <v>40</v>
      </c>
      <c r="C8" s="177"/>
      <c r="D8" s="177"/>
      <c r="E8" s="178"/>
      <c r="F8" s="114" t="s">
        <v>25</v>
      </c>
      <c r="G8" s="186"/>
      <c r="H8" s="187"/>
      <c r="I8" s="188"/>
      <c r="J8" s="115"/>
      <c r="M8" s="110"/>
      <c r="N8" s="111"/>
      <c r="O8" s="112"/>
      <c r="P8" s="110"/>
      <c r="Q8" s="110"/>
      <c r="R8" s="110"/>
      <c r="S8" s="110"/>
    </row>
    <row r="9" spans="1:19" s="109" customFormat="1" ht="51.75" customHeight="1">
      <c r="A9" s="113">
        <v>2</v>
      </c>
      <c r="B9" s="176" t="s">
        <v>32</v>
      </c>
      <c r="C9" s="177"/>
      <c r="D9" s="177"/>
      <c r="E9" s="178"/>
      <c r="F9" s="114" t="s">
        <v>25</v>
      </c>
      <c r="G9" s="179"/>
      <c r="H9" s="179"/>
      <c r="I9" s="179"/>
      <c r="K9" s="116"/>
      <c r="L9" s="116"/>
      <c r="M9" s="116"/>
      <c r="N9" s="110"/>
      <c r="Q9" s="117"/>
      <c r="R9" s="117"/>
      <c r="S9" s="110"/>
    </row>
    <row r="10" spans="1:19" s="109" customFormat="1" ht="26.25" customHeight="1">
      <c r="A10" s="113">
        <v>3</v>
      </c>
      <c r="B10" s="176" t="s">
        <v>33</v>
      </c>
      <c r="C10" s="177"/>
      <c r="D10" s="177"/>
      <c r="E10" s="178"/>
      <c r="F10" s="114" t="s">
        <v>25</v>
      </c>
      <c r="G10" s="179"/>
      <c r="H10" s="179"/>
      <c r="I10" s="179"/>
      <c r="J10" s="118"/>
      <c r="M10" s="110"/>
      <c r="N10" s="116"/>
      <c r="O10" s="116"/>
      <c r="P10" s="117"/>
      <c r="Q10" s="117"/>
      <c r="R10" s="117"/>
      <c r="S10" s="110"/>
    </row>
    <row r="11" spans="1:19" s="109" customFormat="1" ht="41.25" customHeight="1">
      <c r="A11" s="113">
        <v>4</v>
      </c>
      <c r="B11" s="180" t="s">
        <v>41</v>
      </c>
      <c r="C11" s="181"/>
      <c r="D11" s="181"/>
      <c r="E11" s="182"/>
      <c r="F11" s="114" t="s">
        <v>25</v>
      </c>
      <c r="G11" s="179"/>
      <c r="H11" s="179"/>
      <c r="I11" s="179"/>
      <c r="J11" s="118"/>
      <c r="K11" s="119"/>
      <c r="L11" s="119"/>
      <c r="M11" s="119"/>
      <c r="N11" s="119"/>
      <c r="O11" s="119"/>
      <c r="P11" s="119"/>
      <c r="Q11" s="119"/>
      <c r="R11" s="119"/>
      <c r="S11" s="110"/>
    </row>
    <row r="12" spans="1:19" s="109" customFormat="1" ht="27" customHeight="1">
      <c r="A12" s="120">
        <v>5</v>
      </c>
      <c r="B12" s="183" t="s">
        <v>35</v>
      </c>
      <c r="C12" s="184"/>
      <c r="D12" s="184"/>
      <c r="E12" s="185"/>
      <c r="F12" s="114" t="s">
        <v>25</v>
      </c>
      <c r="G12" s="186"/>
      <c r="H12" s="187"/>
      <c r="I12" s="188"/>
      <c r="J12" s="118"/>
      <c r="K12" s="119"/>
      <c r="L12" s="119"/>
      <c r="M12" s="119"/>
      <c r="N12" s="119"/>
      <c r="O12" s="119"/>
      <c r="P12" s="119"/>
      <c r="Q12" s="119"/>
      <c r="R12" s="119"/>
      <c r="S12" s="110"/>
    </row>
    <row r="13" spans="1:19" s="109" customFormat="1" ht="27" customHeight="1">
      <c r="A13" s="113">
        <v>6</v>
      </c>
      <c r="B13" s="189" t="s">
        <v>36</v>
      </c>
      <c r="C13" s="190"/>
      <c r="D13" s="190"/>
      <c r="E13" s="191"/>
      <c r="F13" s="114" t="s">
        <v>25</v>
      </c>
      <c r="G13" s="186"/>
      <c r="H13" s="187"/>
      <c r="I13" s="188"/>
      <c r="J13" s="118"/>
      <c r="K13" s="119"/>
      <c r="L13" s="119"/>
      <c r="M13" s="119"/>
      <c r="N13" s="119"/>
      <c r="O13" s="119"/>
      <c r="P13" s="119"/>
      <c r="Q13" s="119"/>
      <c r="R13" s="119"/>
      <c r="S13" s="110"/>
    </row>
    <row r="14" spans="1:19" s="109" customFormat="1" ht="57" customHeight="1">
      <c r="A14" s="113">
        <v>7</v>
      </c>
      <c r="B14" s="176" t="s">
        <v>42</v>
      </c>
      <c r="C14" s="177"/>
      <c r="D14" s="177"/>
      <c r="E14" s="178"/>
      <c r="F14" s="114" t="s">
        <v>25</v>
      </c>
      <c r="G14" s="179"/>
      <c r="H14" s="179"/>
      <c r="I14" s="179"/>
      <c r="J14" s="118"/>
      <c r="M14" s="110"/>
      <c r="N14" s="110"/>
      <c r="O14" s="110"/>
      <c r="P14" s="110"/>
      <c r="Q14" s="110"/>
      <c r="R14" s="110"/>
      <c r="S14" s="110"/>
    </row>
    <row r="15" spans="5:10" s="109" customFormat="1" ht="12.75">
      <c r="E15" s="110"/>
      <c r="F15" s="110"/>
      <c r="G15" s="110"/>
      <c r="H15" s="110"/>
      <c r="I15" s="110"/>
      <c r="J15" s="110"/>
    </row>
    <row r="16" spans="1:7" ht="12">
      <c r="A16" s="80" t="s">
        <v>9</v>
      </c>
      <c r="F16" s="124"/>
      <c r="G16" s="125"/>
    </row>
    <row r="17" spans="1:10" ht="12">
      <c r="A17" s="129" t="s">
        <v>59</v>
      </c>
      <c r="B17" s="129"/>
      <c r="C17" s="129"/>
      <c r="D17" s="129"/>
      <c r="E17" s="129"/>
      <c r="G17" s="80"/>
      <c r="H17" s="80"/>
      <c r="I17" s="83"/>
      <c r="J17" s="83"/>
    </row>
    <row r="18" ht="12">
      <c r="A18" s="92" t="s">
        <v>11</v>
      </c>
    </row>
    <row r="19" spans="1:10" s="109" customFormat="1" ht="12.75">
      <c r="A19" s="121"/>
      <c r="E19" s="110"/>
      <c r="F19" s="110"/>
      <c r="G19" s="110"/>
      <c r="H19" s="110"/>
      <c r="I19" s="110"/>
      <c r="J19" s="110"/>
    </row>
    <row r="20" spans="1:9" s="109" customFormat="1" ht="12.75">
      <c r="A20" s="121"/>
      <c r="E20" s="110"/>
      <c r="F20" s="107"/>
      <c r="G20" s="110"/>
      <c r="H20" s="110" t="s">
        <v>26</v>
      </c>
      <c r="I20" s="110"/>
    </row>
  </sheetData>
  <sheetProtection/>
  <mergeCells count="20">
    <mergeCell ref="A1:J1"/>
    <mergeCell ref="A2:B2"/>
    <mergeCell ref="A3:B3"/>
    <mergeCell ref="F5:G5"/>
    <mergeCell ref="B7:E7"/>
    <mergeCell ref="G7:I7"/>
    <mergeCell ref="B8:E8"/>
    <mergeCell ref="G8:I8"/>
    <mergeCell ref="B9:E9"/>
    <mergeCell ref="G9:I9"/>
    <mergeCell ref="B10:E10"/>
    <mergeCell ref="G10:I10"/>
    <mergeCell ref="B14:E14"/>
    <mergeCell ref="G14:I14"/>
    <mergeCell ref="B11:E11"/>
    <mergeCell ref="G11:I11"/>
    <mergeCell ref="B12:E12"/>
    <mergeCell ref="G12:I12"/>
    <mergeCell ref="B13:E13"/>
    <mergeCell ref="G13:I13"/>
  </mergeCells>
  <printOptions horizontalCentered="1"/>
  <pageMargins left="0.7" right="0.7" top="0.75" bottom="0.75" header="0.3" footer="0.3"/>
  <pageSetup fitToHeight="0" horizontalDpi="600" verticalDpi="600" orientation="landscape" paperSize="9" scale="82" r:id="rId1"/>
  <headerFooter>
    <oddHeader>&amp;LZP/43/2020&amp;CFormularz asortymentowo-cenowy&amp;RZałącznik nr 2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zoomScaleNormal="90" zoomScaleSheetLayoutView="100" zoomScalePageLayoutView="95" workbookViewId="0" topLeftCell="A1">
      <selection activeCell="B14" sqref="B14:E14"/>
    </sheetView>
  </sheetViews>
  <sheetFormatPr defaultColWidth="9.00390625" defaultRowHeight="12.75"/>
  <cols>
    <col min="1" max="1" width="8.25390625" style="80" customWidth="1"/>
    <col min="2" max="2" width="31.75390625" style="80" customWidth="1"/>
    <col min="3" max="3" width="11.00390625" style="80" customWidth="1"/>
    <col min="4" max="4" width="7.875" style="80" customWidth="1"/>
    <col min="5" max="5" width="12.75390625" style="107" customWidth="1"/>
    <col min="6" max="6" width="13.75390625" style="107" customWidth="1"/>
    <col min="7" max="7" width="13.375" style="107" customWidth="1"/>
    <col min="8" max="8" width="16.125" style="107" customWidth="1"/>
    <col min="9" max="9" width="5.75390625" style="107" customWidth="1"/>
    <col min="10" max="10" width="14.875" style="107" customWidth="1"/>
    <col min="11" max="11" width="19.375" style="80" customWidth="1"/>
    <col min="12" max="16384" width="9.125" style="80" customWidth="1"/>
  </cols>
  <sheetData>
    <row r="1" spans="1:10" s="109" customFormat="1" ht="12.75">
      <c r="A1" s="202" t="s">
        <v>43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1" s="83" customFormat="1" ht="36">
      <c r="A2" s="193" t="s">
        <v>0</v>
      </c>
      <c r="B2" s="193"/>
      <c r="C2" s="81" t="s">
        <v>5</v>
      </c>
      <c r="D2" s="81" t="s">
        <v>1</v>
      </c>
      <c r="E2" s="81" t="s">
        <v>6</v>
      </c>
      <c r="F2" s="81" t="s">
        <v>2</v>
      </c>
      <c r="G2" s="81" t="s">
        <v>7</v>
      </c>
      <c r="H2" s="81" t="s">
        <v>3</v>
      </c>
      <c r="I2" s="81" t="s">
        <v>8</v>
      </c>
      <c r="J2" s="81" t="s">
        <v>4</v>
      </c>
      <c r="K2" s="82" t="s">
        <v>21</v>
      </c>
    </row>
    <row r="3" spans="1:11" s="92" customFormat="1" ht="12">
      <c r="A3" s="194" t="s">
        <v>12</v>
      </c>
      <c r="B3" s="195"/>
      <c r="C3" s="84" t="s">
        <v>13</v>
      </c>
      <c r="D3" s="85" t="s">
        <v>14</v>
      </c>
      <c r="E3" s="86" t="s">
        <v>15</v>
      </c>
      <c r="F3" s="86" t="s">
        <v>16</v>
      </c>
      <c r="G3" s="87" t="s">
        <v>17</v>
      </c>
      <c r="H3" s="88" t="s">
        <v>18</v>
      </c>
      <c r="I3" s="89" t="s">
        <v>19</v>
      </c>
      <c r="J3" s="90" t="s">
        <v>20</v>
      </c>
      <c r="K3" s="91">
        <v>10</v>
      </c>
    </row>
    <row r="4" spans="1:11" s="92" customFormat="1" ht="61.5" customHeight="1">
      <c r="A4" s="93">
        <v>1</v>
      </c>
      <c r="B4" s="133" t="s">
        <v>44</v>
      </c>
      <c r="C4" s="94">
        <v>5</v>
      </c>
      <c r="D4" s="94" t="s">
        <v>30</v>
      </c>
      <c r="E4" s="95"/>
      <c r="F4" s="96"/>
      <c r="G4" s="97">
        <f>ROUND(F4*(1+(I4/100)),2)</f>
        <v>0</v>
      </c>
      <c r="H4" s="98">
        <f>C4*F4</f>
        <v>0</v>
      </c>
      <c r="I4" s="99">
        <v>8</v>
      </c>
      <c r="J4" s="98">
        <f>H4+H4*I4/100</f>
        <v>0</v>
      </c>
      <c r="K4" s="100"/>
    </row>
    <row r="5" spans="1:11" s="106" customFormat="1" ht="12">
      <c r="A5" s="101"/>
      <c r="B5" s="101"/>
      <c r="C5" s="102"/>
      <c r="D5" s="103"/>
      <c r="E5" s="123"/>
      <c r="F5" s="196" t="s">
        <v>10</v>
      </c>
      <c r="G5" s="196"/>
      <c r="H5" s="105">
        <f>SUM(H4:H4)</f>
        <v>0</v>
      </c>
      <c r="I5" s="123"/>
      <c r="J5" s="105">
        <f>SUM(J4:J4)</f>
        <v>0</v>
      </c>
      <c r="K5" s="80"/>
    </row>
    <row r="7" spans="1:19" ht="24">
      <c r="A7" s="81" t="s">
        <v>22</v>
      </c>
      <c r="B7" s="193" t="s">
        <v>27</v>
      </c>
      <c r="C7" s="193"/>
      <c r="D7" s="193"/>
      <c r="E7" s="193"/>
      <c r="F7" s="81" t="s">
        <v>23</v>
      </c>
      <c r="G7" s="193" t="s">
        <v>24</v>
      </c>
      <c r="H7" s="193"/>
      <c r="I7" s="193"/>
      <c r="J7" s="80"/>
      <c r="M7" s="107"/>
      <c r="N7" s="124"/>
      <c r="O7" s="125"/>
      <c r="P7" s="107"/>
      <c r="Q7" s="107"/>
      <c r="R7" s="107"/>
      <c r="S7" s="107"/>
    </row>
    <row r="8" spans="1:19" ht="46.5" customHeight="1">
      <c r="A8" s="126">
        <v>1</v>
      </c>
      <c r="B8" s="176" t="s">
        <v>45</v>
      </c>
      <c r="C8" s="177"/>
      <c r="D8" s="177"/>
      <c r="E8" s="178"/>
      <c r="F8" s="127" t="s">
        <v>25</v>
      </c>
      <c r="G8" s="199"/>
      <c r="H8" s="200"/>
      <c r="I8" s="201"/>
      <c r="J8" s="128"/>
      <c r="M8" s="107"/>
      <c r="N8" s="124"/>
      <c r="O8" s="125"/>
      <c r="P8" s="107"/>
      <c r="Q8" s="107"/>
      <c r="R8" s="107"/>
      <c r="S8" s="107"/>
    </row>
    <row r="9" spans="1:19" ht="34.5" customHeight="1">
      <c r="A9" s="126">
        <v>2</v>
      </c>
      <c r="B9" s="176" t="s">
        <v>46</v>
      </c>
      <c r="C9" s="177"/>
      <c r="D9" s="177"/>
      <c r="E9" s="178"/>
      <c r="F9" s="127" t="s">
        <v>25</v>
      </c>
      <c r="G9" s="198"/>
      <c r="H9" s="198"/>
      <c r="I9" s="198"/>
      <c r="J9" s="80"/>
      <c r="K9" s="129"/>
      <c r="L9" s="129"/>
      <c r="M9" s="129"/>
      <c r="N9" s="107"/>
      <c r="Q9" s="83"/>
      <c r="R9" s="83"/>
      <c r="S9" s="107"/>
    </row>
    <row r="10" spans="1:19" ht="34.5" customHeight="1">
      <c r="A10" s="126">
        <v>3</v>
      </c>
      <c r="B10" s="176" t="s">
        <v>47</v>
      </c>
      <c r="C10" s="177"/>
      <c r="D10" s="177"/>
      <c r="E10" s="178"/>
      <c r="F10" s="127" t="s">
        <v>25</v>
      </c>
      <c r="G10" s="198"/>
      <c r="H10" s="198"/>
      <c r="I10" s="198"/>
      <c r="J10" s="130"/>
      <c r="M10" s="107"/>
      <c r="N10" s="129"/>
      <c r="O10" s="129"/>
      <c r="P10" s="83"/>
      <c r="Q10" s="83"/>
      <c r="R10" s="83"/>
      <c r="S10" s="107"/>
    </row>
    <row r="11" spans="1:19" ht="25.5" customHeight="1">
      <c r="A11" s="126">
        <v>4</v>
      </c>
      <c r="B11" s="180" t="s">
        <v>49</v>
      </c>
      <c r="C11" s="181"/>
      <c r="D11" s="181"/>
      <c r="E11" s="182"/>
      <c r="F11" s="127" t="s">
        <v>25</v>
      </c>
      <c r="G11" s="198"/>
      <c r="H11" s="198"/>
      <c r="I11" s="198"/>
      <c r="J11" s="130"/>
      <c r="K11" s="131"/>
      <c r="L11" s="131"/>
      <c r="M11" s="131"/>
      <c r="N11" s="131"/>
      <c r="O11" s="131"/>
      <c r="P11" s="131"/>
      <c r="Q11" s="131"/>
      <c r="R11" s="131"/>
      <c r="S11" s="107"/>
    </row>
    <row r="12" spans="1:19" ht="23.25" customHeight="1">
      <c r="A12" s="132">
        <v>5</v>
      </c>
      <c r="B12" s="183" t="s">
        <v>48</v>
      </c>
      <c r="C12" s="184"/>
      <c r="D12" s="184"/>
      <c r="E12" s="185"/>
      <c r="F12" s="127" t="s">
        <v>25</v>
      </c>
      <c r="G12" s="199"/>
      <c r="H12" s="200"/>
      <c r="I12" s="201"/>
      <c r="J12" s="130"/>
      <c r="K12" s="131"/>
      <c r="L12" s="131"/>
      <c r="M12" s="131"/>
      <c r="N12" s="131"/>
      <c r="O12" s="131"/>
      <c r="P12" s="131"/>
      <c r="Q12" s="131"/>
      <c r="R12" s="131"/>
      <c r="S12" s="107"/>
    </row>
    <row r="13" spans="1:19" ht="24" customHeight="1">
      <c r="A13" s="126">
        <v>6</v>
      </c>
      <c r="B13" s="189" t="s">
        <v>50</v>
      </c>
      <c r="C13" s="190"/>
      <c r="D13" s="190"/>
      <c r="E13" s="191"/>
      <c r="F13" s="127" t="s">
        <v>25</v>
      </c>
      <c r="G13" s="199"/>
      <c r="H13" s="200"/>
      <c r="I13" s="201"/>
      <c r="J13" s="130"/>
      <c r="K13" s="131"/>
      <c r="L13" s="131"/>
      <c r="M13" s="131"/>
      <c r="N13" s="131"/>
      <c r="O13" s="131"/>
      <c r="P13" s="131"/>
      <c r="Q13" s="131"/>
      <c r="R13" s="131"/>
      <c r="S13" s="107"/>
    </row>
    <row r="14" spans="1:19" ht="24" customHeight="1">
      <c r="A14" s="126">
        <v>7</v>
      </c>
      <c r="B14" s="176" t="s">
        <v>51</v>
      </c>
      <c r="C14" s="177"/>
      <c r="D14" s="177"/>
      <c r="E14" s="178"/>
      <c r="F14" s="127" t="s">
        <v>25</v>
      </c>
      <c r="G14" s="198"/>
      <c r="H14" s="198"/>
      <c r="I14" s="198"/>
      <c r="J14" s="130"/>
      <c r="M14" s="107"/>
      <c r="N14" s="107"/>
      <c r="O14" s="107"/>
      <c r="P14" s="107"/>
      <c r="Q14" s="107"/>
      <c r="R14" s="107"/>
      <c r="S14" s="107"/>
    </row>
    <row r="16" spans="1:7" ht="12">
      <c r="A16" s="80" t="s">
        <v>9</v>
      </c>
      <c r="F16" s="124"/>
      <c r="G16" s="125"/>
    </row>
    <row r="17" spans="1:10" ht="12">
      <c r="A17" s="129" t="s">
        <v>59</v>
      </c>
      <c r="B17" s="129"/>
      <c r="C17" s="129"/>
      <c r="D17" s="129"/>
      <c r="E17" s="129"/>
      <c r="G17" s="80"/>
      <c r="H17" s="80"/>
      <c r="I17" s="83"/>
      <c r="J17" s="83"/>
    </row>
    <row r="18" ht="12">
      <c r="A18" s="92" t="s">
        <v>11</v>
      </c>
    </row>
    <row r="19" ht="12">
      <c r="A19" s="92"/>
    </row>
    <row r="20" spans="1:10" ht="12">
      <c r="A20" s="92"/>
      <c r="H20" s="107" t="s">
        <v>26</v>
      </c>
      <c r="J20" s="80"/>
    </row>
  </sheetData>
  <sheetProtection/>
  <mergeCells count="20">
    <mergeCell ref="A1:J1"/>
    <mergeCell ref="A2:B2"/>
    <mergeCell ref="A3:B3"/>
    <mergeCell ref="F5:G5"/>
    <mergeCell ref="B7:E7"/>
    <mergeCell ref="G7:I7"/>
    <mergeCell ref="B8:E8"/>
    <mergeCell ref="G8:I8"/>
    <mergeCell ref="B9:E9"/>
    <mergeCell ref="G9:I9"/>
    <mergeCell ref="B10:E10"/>
    <mergeCell ref="G10:I10"/>
    <mergeCell ref="B14:E14"/>
    <mergeCell ref="G14:I14"/>
    <mergeCell ref="B11:E11"/>
    <mergeCell ref="G11:I11"/>
    <mergeCell ref="B12:E12"/>
    <mergeCell ref="G12:I12"/>
    <mergeCell ref="B13:E13"/>
    <mergeCell ref="G13:I13"/>
  </mergeCells>
  <printOptions/>
  <pageMargins left="0.7" right="0.7" top="0.75" bottom="0.75" header="0.3" footer="0.3"/>
  <pageSetup fitToHeight="0" horizontalDpi="600" verticalDpi="600" orientation="landscape" paperSize="9" scale="82" r:id="rId1"/>
  <headerFooter>
    <oddHeader>&amp;LZP/43/2020&amp;CFormularz asortymentowo-cenowy&amp;RZałącznik nr 2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Normal="90" zoomScaleSheetLayoutView="100" zoomScalePageLayoutView="90" workbookViewId="0" topLeftCell="A1">
      <selection activeCell="F4" sqref="F4"/>
    </sheetView>
  </sheetViews>
  <sheetFormatPr defaultColWidth="9.00390625" defaultRowHeight="12.75"/>
  <cols>
    <col min="1" max="1" width="9.125" style="67" customWidth="1"/>
    <col min="2" max="2" width="33.00390625" style="67" customWidth="1"/>
    <col min="3" max="4" width="9.125" style="67" customWidth="1"/>
    <col min="5" max="5" width="11.125" style="67" customWidth="1"/>
    <col min="6" max="6" width="12.125" style="67" customWidth="1"/>
    <col min="7" max="7" width="13.375" style="67" customWidth="1"/>
    <col min="8" max="8" width="17.375" style="67" customWidth="1"/>
    <col min="9" max="9" width="9.125" style="67" customWidth="1"/>
    <col min="10" max="10" width="16.125" style="67" customWidth="1"/>
    <col min="11" max="11" width="19.375" style="55" customWidth="1"/>
    <col min="12" max="16384" width="9.125" style="67" customWidth="1"/>
  </cols>
  <sheetData>
    <row r="1" spans="1:11" s="79" customFormat="1" ht="12.75">
      <c r="A1" s="222" t="s">
        <v>52</v>
      </c>
      <c r="B1" s="222"/>
      <c r="C1" s="222"/>
      <c r="D1" s="222"/>
      <c r="E1" s="222"/>
      <c r="F1" s="222"/>
      <c r="G1" s="222"/>
      <c r="H1" s="222"/>
      <c r="I1" s="222"/>
      <c r="J1" s="222"/>
      <c r="K1" s="78"/>
    </row>
    <row r="2" spans="1:11" ht="48">
      <c r="A2" s="223" t="s">
        <v>0</v>
      </c>
      <c r="B2" s="223"/>
      <c r="C2" s="56" t="s">
        <v>5</v>
      </c>
      <c r="D2" s="56" t="s">
        <v>1</v>
      </c>
      <c r="E2" s="56" t="s">
        <v>6</v>
      </c>
      <c r="F2" s="56" t="s">
        <v>2</v>
      </c>
      <c r="G2" s="56" t="s">
        <v>7</v>
      </c>
      <c r="H2" s="56" t="s">
        <v>3</v>
      </c>
      <c r="I2" s="56" t="s">
        <v>8</v>
      </c>
      <c r="J2" s="56" t="s">
        <v>4</v>
      </c>
      <c r="K2" s="57" t="s">
        <v>21</v>
      </c>
    </row>
    <row r="3" spans="1:11" ht="12">
      <c r="A3" s="224" t="s">
        <v>12</v>
      </c>
      <c r="B3" s="225"/>
      <c r="C3" s="59" t="s">
        <v>13</v>
      </c>
      <c r="D3" s="60" t="s">
        <v>14</v>
      </c>
      <c r="E3" s="61" t="s">
        <v>15</v>
      </c>
      <c r="F3" s="61" t="s">
        <v>16</v>
      </c>
      <c r="G3" s="62" t="s">
        <v>17</v>
      </c>
      <c r="H3" s="63" t="s">
        <v>18</v>
      </c>
      <c r="I3" s="64" t="s">
        <v>19</v>
      </c>
      <c r="J3" s="65" t="s">
        <v>20</v>
      </c>
      <c r="K3" s="66">
        <v>10</v>
      </c>
    </row>
    <row r="4" spans="1:11" ht="62.25" customHeight="1">
      <c r="A4" s="68">
        <v>1</v>
      </c>
      <c r="B4" s="147" t="s">
        <v>44</v>
      </c>
      <c r="C4" s="143">
        <v>3</v>
      </c>
      <c r="D4" s="69" t="s">
        <v>30</v>
      </c>
      <c r="E4" s="137"/>
      <c r="F4" s="144"/>
      <c r="G4" s="145">
        <f>ROUND(F4*(1+(I4/100)),2)</f>
        <v>0</v>
      </c>
      <c r="H4" s="146">
        <f>C4*F4</f>
        <v>0</v>
      </c>
      <c r="I4" s="70">
        <v>8</v>
      </c>
      <c r="J4" s="146">
        <f>H4+H4*I4/100</f>
        <v>0</v>
      </c>
      <c r="K4" s="71"/>
    </row>
    <row r="5" spans="1:10" ht="12">
      <c r="A5" s="72"/>
      <c r="B5" s="72"/>
      <c r="C5" s="73"/>
      <c r="D5" s="74"/>
      <c r="E5" s="75"/>
      <c r="F5" s="226" t="s">
        <v>10</v>
      </c>
      <c r="G5" s="226"/>
      <c r="H5" s="76">
        <f>SUM(H4:H4)</f>
        <v>0</v>
      </c>
      <c r="I5" s="75"/>
      <c r="J5" s="76">
        <f>SUM(J4:J4)</f>
        <v>0</v>
      </c>
    </row>
    <row r="7" spans="1:19" s="55" customFormat="1" ht="24">
      <c r="A7" s="56" t="s">
        <v>22</v>
      </c>
      <c r="B7" s="223" t="s">
        <v>27</v>
      </c>
      <c r="C7" s="223"/>
      <c r="D7" s="223"/>
      <c r="E7" s="223"/>
      <c r="F7" s="56" t="s">
        <v>23</v>
      </c>
      <c r="G7" s="223" t="s">
        <v>24</v>
      </c>
      <c r="H7" s="223"/>
      <c r="I7" s="223"/>
      <c r="M7" s="77"/>
      <c r="N7" s="134"/>
      <c r="O7" s="135"/>
      <c r="P7" s="77"/>
      <c r="Q7" s="77"/>
      <c r="R7" s="77"/>
      <c r="S7" s="77"/>
    </row>
    <row r="8" spans="1:19" s="55" customFormat="1" ht="60.75" customHeight="1">
      <c r="A8" s="136">
        <v>1</v>
      </c>
      <c r="B8" s="203" t="s">
        <v>53</v>
      </c>
      <c r="C8" s="204"/>
      <c r="D8" s="204"/>
      <c r="E8" s="205"/>
      <c r="F8" s="137" t="s">
        <v>25</v>
      </c>
      <c r="G8" s="210"/>
      <c r="H8" s="211"/>
      <c r="I8" s="212"/>
      <c r="J8" s="138"/>
      <c r="M8" s="77"/>
      <c r="N8" s="134"/>
      <c r="O8" s="135"/>
      <c r="P8" s="77"/>
      <c r="Q8" s="77"/>
      <c r="R8" s="77"/>
      <c r="S8" s="77"/>
    </row>
    <row r="9" spans="1:19" s="55" customFormat="1" ht="40.5" customHeight="1">
      <c r="A9" s="136">
        <v>2</v>
      </c>
      <c r="B9" s="203" t="s">
        <v>54</v>
      </c>
      <c r="C9" s="204"/>
      <c r="D9" s="204"/>
      <c r="E9" s="205"/>
      <c r="F9" s="137" t="s">
        <v>25</v>
      </c>
      <c r="G9" s="206"/>
      <c r="H9" s="206"/>
      <c r="I9" s="206"/>
      <c r="K9" s="139"/>
      <c r="L9" s="139"/>
      <c r="M9" s="139"/>
      <c r="N9" s="77"/>
      <c r="Q9" s="58"/>
      <c r="R9" s="58"/>
      <c r="S9" s="77"/>
    </row>
    <row r="10" spans="1:19" s="55" customFormat="1" ht="38.25" customHeight="1">
      <c r="A10" s="136">
        <v>3</v>
      </c>
      <c r="B10" s="203" t="s">
        <v>55</v>
      </c>
      <c r="C10" s="204"/>
      <c r="D10" s="204"/>
      <c r="E10" s="205"/>
      <c r="F10" s="137" t="s">
        <v>25</v>
      </c>
      <c r="G10" s="206"/>
      <c r="H10" s="206"/>
      <c r="I10" s="206"/>
      <c r="J10" s="140"/>
      <c r="M10" s="77"/>
      <c r="N10" s="139"/>
      <c r="O10" s="139"/>
      <c r="P10" s="58"/>
      <c r="Q10" s="58"/>
      <c r="R10" s="58"/>
      <c r="S10" s="77"/>
    </row>
    <row r="11" spans="1:19" s="55" customFormat="1" ht="25.5" customHeight="1">
      <c r="A11" s="136">
        <v>4</v>
      </c>
      <c r="B11" s="213" t="s">
        <v>49</v>
      </c>
      <c r="C11" s="214"/>
      <c r="D11" s="214"/>
      <c r="E11" s="215"/>
      <c r="F11" s="137" t="s">
        <v>25</v>
      </c>
      <c r="G11" s="206"/>
      <c r="H11" s="206"/>
      <c r="I11" s="206"/>
      <c r="J11" s="140"/>
      <c r="K11" s="141"/>
      <c r="L11" s="141"/>
      <c r="M11" s="141"/>
      <c r="N11" s="141"/>
      <c r="O11" s="141"/>
      <c r="P11" s="141"/>
      <c r="Q11" s="141"/>
      <c r="R11" s="141"/>
      <c r="S11" s="77"/>
    </row>
    <row r="12" spans="1:19" s="55" customFormat="1" ht="23.25" customHeight="1">
      <c r="A12" s="142">
        <v>5</v>
      </c>
      <c r="B12" s="216" t="s">
        <v>56</v>
      </c>
      <c r="C12" s="217"/>
      <c r="D12" s="217"/>
      <c r="E12" s="218"/>
      <c r="F12" s="137" t="s">
        <v>25</v>
      </c>
      <c r="G12" s="210"/>
      <c r="H12" s="211"/>
      <c r="I12" s="212"/>
      <c r="J12" s="140"/>
      <c r="K12" s="141"/>
      <c r="L12" s="141"/>
      <c r="M12" s="141"/>
      <c r="N12" s="141"/>
      <c r="O12" s="141"/>
      <c r="P12" s="141"/>
      <c r="Q12" s="141"/>
      <c r="R12" s="141"/>
      <c r="S12" s="77"/>
    </row>
    <row r="13" spans="1:19" s="55" customFormat="1" ht="23.25" customHeight="1">
      <c r="A13" s="142">
        <v>6</v>
      </c>
      <c r="B13" s="207" t="s">
        <v>57</v>
      </c>
      <c r="C13" s="208"/>
      <c r="D13" s="208"/>
      <c r="E13" s="209"/>
      <c r="F13" s="137" t="s">
        <v>25</v>
      </c>
      <c r="G13" s="210"/>
      <c r="H13" s="211"/>
      <c r="I13" s="212"/>
      <c r="J13" s="140"/>
      <c r="K13" s="141"/>
      <c r="L13" s="141"/>
      <c r="M13" s="141"/>
      <c r="N13" s="141"/>
      <c r="O13" s="141"/>
      <c r="P13" s="141"/>
      <c r="Q13" s="141"/>
      <c r="R13" s="141"/>
      <c r="S13" s="77"/>
    </row>
    <row r="14" spans="1:19" s="55" customFormat="1" ht="24" customHeight="1">
      <c r="A14" s="136">
        <v>7</v>
      </c>
      <c r="B14" s="219" t="s">
        <v>51</v>
      </c>
      <c r="C14" s="220"/>
      <c r="D14" s="220"/>
      <c r="E14" s="221"/>
      <c r="F14" s="137" t="s">
        <v>25</v>
      </c>
      <c r="G14" s="210"/>
      <c r="H14" s="211"/>
      <c r="I14" s="212"/>
      <c r="J14" s="140"/>
      <c r="K14" s="141"/>
      <c r="L14" s="141"/>
      <c r="M14" s="141"/>
      <c r="N14" s="141"/>
      <c r="O14" s="141"/>
      <c r="P14" s="141"/>
      <c r="Q14" s="141"/>
      <c r="R14" s="141"/>
      <c r="S14" s="77"/>
    </row>
    <row r="15" spans="1:19" s="55" customFormat="1" ht="24" customHeight="1">
      <c r="A15" s="136">
        <v>8</v>
      </c>
      <c r="B15" s="203" t="s">
        <v>58</v>
      </c>
      <c r="C15" s="204"/>
      <c r="D15" s="204"/>
      <c r="E15" s="205"/>
      <c r="F15" s="137" t="s">
        <v>25</v>
      </c>
      <c r="G15" s="206"/>
      <c r="H15" s="206"/>
      <c r="I15" s="206"/>
      <c r="J15" s="140"/>
      <c r="M15" s="77"/>
      <c r="N15" s="77"/>
      <c r="O15" s="77"/>
      <c r="P15" s="77"/>
      <c r="Q15" s="77"/>
      <c r="R15" s="77"/>
      <c r="S15" s="77"/>
    </row>
    <row r="16" spans="5:10" s="55" customFormat="1" ht="12">
      <c r="E16" s="77"/>
      <c r="F16" s="77"/>
      <c r="G16" s="77"/>
      <c r="H16" s="77"/>
      <c r="I16" s="77"/>
      <c r="J16" s="77"/>
    </row>
    <row r="17" spans="1:10" s="55" customFormat="1" ht="12">
      <c r="A17" s="55" t="s">
        <v>9</v>
      </c>
      <c r="E17" s="77"/>
      <c r="F17" s="134"/>
      <c r="G17" s="135"/>
      <c r="H17" s="77"/>
      <c r="I17" s="77"/>
      <c r="J17" s="77"/>
    </row>
    <row r="18" spans="1:10" s="55" customFormat="1" ht="12">
      <c r="A18" s="139" t="s">
        <v>59</v>
      </c>
      <c r="B18" s="139"/>
      <c r="C18" s="139"/>
      <c r="D18" s="139"/>
      <c r="E18" s="139"/>
      <c r="F18" s="77"/>
      <c r="I18" s="58"/>
      <c r="J18" s="58"/>
    </row>
    <row r="19" spans="1:10" s="55" customFormat="1" ht="12">
      <c r="A19" s="67" t="s">
        <v>11</v>
      </c>
      <c r="E19" s="77"/>
      <c r="F19" s="77"/>
      <c r="G19" s="77"/>
      <c r="H19" s="77"/>
      <c r="I19" s="77"/>
      <c r="J19" s="77"/>
    </row>
    <row r="20" spans="1:10" s="55" customFormat="1" ht="12">
      <c r="A20" s="67"/>
      <c r="E20" s="77"/>
      <c r="F20" s="77"/>
      <c r="G20" s="77"/>
      <c r="H20" s="77"/>
      <c r="I20" s="77"/>
      <c r="J20" s="77"/>
    </row>
    <row r="21" spans="1:9" s="55" customFormat="1" ht="12">
      <c r="A21" s="67"/>
      <c r="E21" s="77"/>
      <c r="F21" s="77"/>
      <c r="G21" s="77"/>
      <c r="H21" s="77" t="s">
        <v>26</v>
      </c>
      <c r="I21" s="77"/>
    </row>
  </sheetData>
  <sheetProtection/>
  <mergeCells count="22">
    <mergeCell ref="A1:J1"/>
    <mergeCell ref="A2:B2"/>
    <mergeCell ref="A3:B3"/>
    <mergeCell ref="F5:G5"/>
    <mergeCell ref="B7:E7"/>
    <mergeCell ref="G7:I7"/>
    <mergeCell ref="B8:E8"/>
    <mergeCell ref="G8:I8"/>
    <mergeCell ref="B9:E9"/>
    <mergeCell ref="G9:I9"/>
    <mergeCell ref="B10:E10"/>
    <mergeCell ref="G10:I10"/>
    <mergeCell ref="B15:E15"/>
    <mergeCell ref="G15:I15"/>
    <mergeCell ref="B13:E13"/>
    <mergeCell ref="G13:I13"/>
    <mergeCell ref="B11:E11"/>
    <mergeCell ref="G11:I11"/>
    <mergeCell ref="B12:E12"/>
    <mergeCell ref="G12:I12"/>
    <mergeCell ref="B14:E14"/>
    <mergeCell ref="G14:I14"/>
  </mergeCells>
  <printOptions/>
  <pageMargins left="0.7" right="0.7" top="0.75" bottom="0.75" header="0.3" footer="0.3"/>
  <pageSetup horizontalDpi="600" verticalDpi="600" orientation="landscape" paperSize="9" scale="82" r:id="rId1"/>
  <headerFooter>
    <oddHeader>&amp;LZP/43/2020&amp;CFormularz asortymentowo-cenowy&amp;RZałącznik nr 2 do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Normal="90" zoomScaleSheetLayoutView="100" zoomScalePageLayoutView="70" workbookViewId="0" topLeftCell="A1">
      <selection activeCell="K26" sqref="K26"/>
    </sheetView>
  </sheetViews>
  <sheetFormatPr defaultColWidth="9.00390625" defaultRowHeight="12.75"/>
  <cols>
    <col min="1" max="1" width="8.25390625" style="80" customWidth="1"/>
    <col min="2" max="2" width="31.75390625" style="80" customWidth="1"/>
    <col min="3" max="3" width="11.00390625" style="80" customWidth="1"/>
    <col min="4" max="4" width="12.375" style="80" customWidth="1"/>
    <col min="5" max="5" width="12.75390625" style="107" customWidth="1"/>
    <col min="6" max="6" width="13.75390625" style="107" customWidth="1"/>
    <col min="7" max="7" width="11.875" style="107" customWidth="1"/>
    <col min="8" max="8" width="16.125" style="107" customWidth="1"/>
    <col min="9" max="9" width="5.75390625" style="107" customWidth="1"/>
    <col min="10" max="10" width="14.875" style="107" customWidth="1"/>
    <col min="11" max="11" width="19.375" style="80" customWidth="1"/>
    <col min="12" max="16384" width="9.125" style="80" customWidth="1"/>
  </cols>
  <sheetData>
    <row r="1" spans="1:10" s="109" customFormat="1" ht="12.75">
      <c r="A1" s="202" t="s">
        <v>60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1" s="83" customFormat="1" ht="36">
      <c r="A2" s="193" t="s">
        <v>0</v>
      </c>
      <c r="B2" s="193"/>
      <c r="C2" s="81" t="s">
        <v>5</v>
      </c>
      <c r="D2" s="81" t="s">
        <v>1</v>
      </c>
      <c r="E2" s="81" t="s">
        <v>6</v>
      </c>
      <c r="F2" s="81" t="s">
        <v>2</v>
      </c>
      <c r="G2" s="81" t="s">
        <v>7</v>
      </c>
      <c r="H2" s="81" t="s">
        <v>3</v>
      </c>
      <c r="I2" s="81" t="s">
        <v>8</v>
      </c>
      <c r="J2" s="81" t="s">
        <v>4</v>
      </c>
      <c r="K2" s="82">
        <v>10</v>
      </c>
    </row>
    <row r="3" spans="1:11" s="92" customFormat="1" ht="13.5" customHeight="1">
      <c r="A3" s="194" t="s">
        <v>12</v>
      </c>
      <c r="B3" s="195"/>
      <c r="C3" s="84" t="s">
        <v>13</v>
      </c>
      <c r="D3" s="85" t="s">
        <v>14</v>
      </c>
      <c r="E3" s="86" t="s">
        <v>15</v>
      </c>
      <c r="F3" s="86" t="s">
        <v>16</v>
      </c>
      <c r="G3" s="87" t="s">
        <v>17</v>
      </c>
      <c r="H3" s="88" t="s">
        <v>18</v>
      </c>
      <c r="I3" s="89" t="s">
        <v>19</v>
      </c>
      <c r="J3" s="90" t="s">
        <v>20</v>
      </c>
      <c r="K3" s="91">
        <v>11</v>
      </c>
    </row>
    <row r="4" spans="1:11" s="83" customFormat="1" ht="102" customHeight="1">
      <c r="A4" s="93">
        <v>1</v>
      </c>
      <c r="B4" s="150" t="s">
        <v>61</v>
      </c>
      <c r="C4" s="94">
        <v>15</v>
      </c>
      <c r="D4" s="94" t="s">
        <v>62</v>
      </c>
      <c r="E4" s="95"/>
      <c r="F4" s="96"/>
      <c r="G4" s="97">
        <f>ROUND(F4*(1+(I4/100)),2)</f>
        <v>0</v>
      </c>
      <c r="H4" s="98">
        <f>C4*F4</f>
        <v>0</v>
      </c>
      <c r="I4" s="99">
        <v>8</v>
      </c>
      <c r="J4" s="98">
        <f>H4+H4*I4/100</f>
        <v>0</v>
      </c>
      <c r="K4" s="100"/>
    </row>
    <row r="5" spans="1:11" s="83" customFormat="1" ht="95.25" customHeight="1">
      <c r="A5" s="93">
        <v>2</v>
      </c>
      <c r="B5" s="150" t="s">
        <v>63</v>
      </c>
      <c r="C5" s="94">
        <v>15</v>
      </c>
      <c r="D5" s="94" t="s">
        <v>62</v>
      </c>
      <c r="E5" s="95"/>
      <c r="F5" s="96"/>
      <c r="G5" s="97">
        <f>ROUND(F5*(1+(I5/100)),2)</f>
        <v>0</v>
      </c>
      <c r="H5" s="98">
        <f>C5*F5</f>
        <v>0</v>
      </c>
      <c r="I5" s="99">
        <v>8</v>
      </c>
      <c r="J5" s="98">
        <f>H5+H5*I5/100</f>
        <v>0</v>
      </c>
      <c r="K5" s="100"/>
    </row>
    <row r="6" spans="1:11" s="106" customFormat="1" ht="12">
      <c r="A6" s="101"/>
      <c r="B6" s="101"/>
      <c r="C6" s="102"/>
      <c r="D6" s="103"/>
      <c r="E6" s="104"/>
      <c r="F6" s="196" t="s">
        <v>10</v>
      </c>
      <c r="G6" s="196"/>
      <c r="H6" s="105">
        <f>SUM(H4:H5)</f>
        <v>0</v>
      </c>
      <c r="I6" s="104"/>
      <c r="J6" s="105">
        <f>SUM(J4:J5)</f>
        <v>0</v>
      </c>
      <c r="K6" s="80"/>
    </row>
    <row r="7" spans="1:7" ht="12">
      <c r="A7" s="80" t="s">
        <v>9</v>
      </c>
      <c r="F7" s="124"/>
      <c r="G7" s="125"/>
    </row>
    <row r="8" spans="1:10" ht="12.75" customHeight="1">
      <c r="A8" s="129" t="s">
        <v>59</v>
      </c>
      <c r="B8" s="129"/>
      <c r="C8" s="129"/>
      <c r="D8" s="129"/>
      <c r="E8" s="129"/>
      <c r="F8" s="148"/>
      <c r="G8" s="80"/>
      <c r="H8" s="80"/>
      <c r="I8" s="83"/>
      <c r="J8" s="83"/>
    </row>
    <row r="9" ht="10.5" customHeight="1">
      <c r="A9" s="92" t="s">
        <v>11</v>
      </c>
    </row>
    <row r="10" spans="1:8" ht="12.75" customHeight="1">
      <c r="A10" s="149"/>
      <c r="H10" s="107" t="s">
        <v>26</v>
      </c>
    </row>
  </sheetData>
  <sheetProtection/>
  <mergeCells count="4">
    <mergeCell ref="A1:J1"/>
    <mergeCell ref="A2:B2"/>
    <mergeCell ref="A3:B3"/>
    <mergeCell ref="F6:G6"/>
  </mergeCells>
  <printOptions/>
  <pageMargins left="0.7" right="0.7" top="0.75" bottom="0.75" header="0.3" footer="0.3"/>
  <pageSetup fitToHeight="0" horizontalDpi="600" verticalDpi="600" orientation="landscape" paperSize="9" scale="82" r:id="rId1"/>
  <headerFooter>
    <oddHeader>&amp;LZP/43/2020&amp;CFormularz asortymentowo-cenowy&amp;RZałącznik nr 2 do SIWZ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 USK Nr 3 Łódź</dc:creator>
  <cp:keywords/>
  <dc:description/>
  <cp:lastModifiedBy>Agnieszka Andrzejczak</cp:lastModifiedBy>
  <cp:lastPrinted>2020-08-07T11:03:36Z</cp:lastPrinted>
  <dcterms:created xsi:type="dcterms:W3CDTF">2008-11-13T12:12:30Z</dcterms:created>
  <dcterms:modified xsi:type="dcterms:W3CDTF">2020-08-07T11:03:41Z</dcterms:modified>
  <cp:category/>
  <cp:version/>
  <cp:contentType/>
  <cp:contentStatus/>
</cp:coreProperties>
</file>