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ielczarek\Documents\Opracowania\Doradztwo PZP\SIWZ CSK\ZP_56_2020\SIWZ\SIWZ\Pakiety\"/>
    </mc:Choice>
  </mc:AlternateContent>
  <bookViews>
    <workbookView xWindow="-108" yWindow="-108" windowWidth="23256" windowHeight="12576"/>
  </bookViews>
  <sheets>
    <sheet name="PAKIET 1" sheetId="2" r:id="rId1"/>
  </sheets>
  <definedNames>
    <definedName name="_xlnm.Print_Area" localSheetId="0">'PAKIET 1'!$A$1:$H$81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2" l="1"/>
  <c r="G81" i="2"/>
  <c r="G31" i="2" l="1"/>
  <c r="H31" i="2" s="1"/>
  <c r="G79" i="2" l="1"/>
  <c r="G25" i="2"/>
  <c r="G76" i="2" l="1"/>
  <c r="H76" i="2" s="1"/>
  <c r="G77" i="2"/>
  <c r="H77" i="2" s="1"/>
  <c r="G78" i="2"/>
  <c r="H78" i="2" s="1"/>
  <c r="H79" i="2"/>
  <c r="G71" i="2"/>
  <c r="H71" i="2" s="1"/>
  <c r="G72" i="2"/>
  <c r="H72" i="2" s="1"/>
  <c r="G73" i="2"/>
  <c r="H7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50" i="2"/>
  <c r="H50" i="2" s="1"/>
  <c r="G51" i="2"/>
  <c r="H51" i="2" s="1"/>
  <c r="G52" i="2"/>
  <c r="H52" i="2" s="1"/>
  <c r="G63" i="2"/>
  <c r="H63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H25" i="2"/>
  <c r="G26" i="2"/>
  <c r="H26" i="2" s="1"/>
  <c r="G27" i="2"/>
  <c r="H27" i="2" s="1"/>
  <c r="G28" i="2"/>
  <c r="H28" i="2" s="1"/>
  <c r="G29" i="2"/>
  <c r="H29" i="2" s="1"/>
  <c r="G30" i="2"/>
  <c r="H30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G40" i="2"/>
  <c r="G41" i="2"/>
  <c r="G42" i="2"/>
  <c r="G43" i="2"/>
  <c r="G44" i="2"/>
  <c r="G45" i="2"/>
  <c r="G46" i="2"/>
  <c r="H46" i="2" s="1"/>
  <c r="G47" i="2"/>
  <c r="H47" i="2" s="1"/>
  <c r="G48" i="2"/>
  <c r="H48" i="2" s="1"/>
  <c r="G49" i="2"/>
  <c r="H49" i="2" s="1"/>
  <c r="G74" i="2"/>
  <c r="H74" i="2" s="1"/>
  <c r="G75" i="2"/>
  <c r="H75" i="2" s="1"/>
  <c r="G80" i="2"/>
  <c r="G10" i="2"/>
  <c r="H10" i="2" s="1"/>
  <c r="H39" i="2" l="1"/>
  <c r="H40" i="2"/>
  <c r="H42" i="2"/>
  <c r="H41" i="2"/>
  <c r="H43" i="2"/>
  <c r="H44" i="2"/>
  <c r="H45" i="2"/>
  <c r="H81" i="2" l="1"/>
</calcChain>
</file>

<file path=xl/sharedStrings.xml><?xml version="1.0" encoding="utf-8"?>
<sst xmlns="http://schemas.openxmlformats.org/spreadsheetml/2006/main" count="227" uniqueCount="160">
  <si>
    <t>L.p.</t>
  </si>
  <si>
    <t>Nazwa</t>
  </si>
  <si>
    <t>Symbol</t>
  </si>
  <si>
    <t>Ilość</t>
  </si>
  <si>
    <t>Wartość netto</t>
  </si>
  <si>
    <t>Wartość brutto</t>
  </si>
  <si>
    <t>Cena netto za sztukę</t>
  </si>
  <si>
    <t>Sw1</t>
  </si>
  <si>
    <t>B1</t>
  </si>
  <si>
    <t>Kws1</t>
  </si>
  <si>
    <t>MEBLE DO WYKONANIA INDYWIDUALNEGO</t>
  </si>
  <si>
    <t>Ss2</t>
  </si>
  <si>
    <t>Ss3</t>
  </si>
  <si>
    <t>Ss4</t>
  </si>
  <si>
    <t>Sw3</t>
  </si>
  <si>
    <t>Sz2</t>
  </si>
  <si>
    <t>Sw4</t>
  </si>
  <si>
    <t>Sw5</t>
  </si>
  <si>
    <t>Ss6</t>
  </si>
  <si>
    <t>Ss7</t>
  </si>
  <si>
    <t>Ss8</t>
  </si>
  <si>
    <t>Ss9</t>
  </si>
  <si>
    <t>Sw6</t>
  </si>
  <si>
    <t>Sw7</t>
  </si>
  <si>
    <t>Sw8</t>
  </si>
  <si>
    <t>Sw9</t>
  </si>
  <si>
    <t>Sw10</t>
  </si>
  <si>
    <t>Sw11</t>
  </si>
  <si>
    <t>Blaty kuchenne, gr. 4,0cm, krawędzie prostokątne - szafki stojące przekryte blatami wg wymiarów na rysunkach</t>
  </si>
  <si>
    <t>Pomieszczenie</t>
  </si>
  <si>
    <t>WARTOŚĆ ZAMÓWIENIA</t>
  </si>
  <si>
    <t>POMIESZCZENIE: NR 2 KIEROWNIK ODDZIAŁU</t>
  </si>
  <si>
    <t>Sz 1</t>
  </si>
  <si>
    <t>Ss 1</t>
  </si>
  <si>
    <t>PÓŁKI</t>
  </si>
  <si>
    <t>POMIESZCZENIE: NR 3 SEKRETARIAT</t>
  </si>
  <si>
    <t>B2</t>
  </si>
  <si>
    <t>Szafka wisząca 154x30x72 /wg rysunku/, dwudrzwiowa,
drzwi zamykane na zamek, 1 półka</t>
  </si>
  <si>
    <t>Półka typu kaseton 154x30x37cm</t>
  </si>
  <si>
    <t>Pw1</t>
  </si>
  <si>
    <t>Kws2</t>
  </si>
  <si>
    <t>POMIESZCZENIE: NR 4 PUNKT PIELĘGNIARSKI</t>
  </si>
  <si>
    <t>R1</t>
  </si>
  <si>
    <t>Szafka wisząca 78x30x72cm /wg rysunku/,
 dwudrzwiowa, drzwi zamykane na zamek,1 półka</t>
  </si>
  <si>
    <t>Półka typu kaseton 234x30x37cm,
podział jak na rysunku</t>
  </si>
  <si>
    <t>Pw2</t>
  </si>
  <si>
    <t>Kw s3</t>
  </si>
  <si>
    <t>POMIESZCZENIE: NR 5  PRZYGOTOWANIA</t>
  </si>
  <si>
    <t>B4</t>
  </si>
  <si>
    <t>SL1</t>
  </si>
  <si>
    <t>Ss4a</t>
  </si>
  <si>
    <t>Szafka stojąca 78x60x90cm /z blatem/, blat typu kuchenny gr.4cm, o krawędziach prostokątnych, podział szafki 3szuflady, zamykane na zamek centralny. Nogi stalowe wys. 10cm</t>
  </si>
  <si>
    <t>Szafka stojąca 80cm, h=90cm(z blatem), szafka pod zlewozmywak wpuszczany w blat, nogi stalowe wys. 10cm, drzwiczki zamykane na zamek.</t>
  </si>
  <si>
    <t>POMIESZCZENIE: NR 12 MAGAZYN CZYSTY</t>
  </si>
  <si>
    <t>POMIESZCZENIE: NR 15 POM. PORZĄDKOWE</t>
  </si>
  <si>
    <t>POMIESZCZENIE: NR 17 POKÓJ LEKARSKI</t>
  </si>
  <si>
    <t>R2</t>
  </si>
  <si>
    <t>Szafka wisząca 80x30x72cm /wg rysunku/,
dwudrzwiowa, drzwi zamykane na zamek,1 półka</t>
  </si>
  <si>
    <t>Półka typu kaseton 80x30x37cm,</t>
  </si>
  <si>
    <t>Pw3</t>
  </si>
  <si>
    <t>B5</t>
  </si>
  <si>
    <t>St2</t>
  </si>
  <si>
    <t>POMIESZCZENIE: NR 18 GABINET BADAŃ WYSIŁKOWYCH</t>
  </si>
  <si>
    <t>Sz3</t>
  </si>
  <si>
    <t>Półka typu kaseton 74x30x37cm,</t>
  </si>
  <si>
    <t>Pw4</t>
  </si>
  <si>
    <t>POMIESZCZENIE: NR 21 BRUDOWNIK</t>
  </si>
  <si>
    <t>POMIESZCZENIE: NR 29 POMIESZCZENIE SOCJALNE</t>
  </si>
  <si>
    <t>Szafka wisząca 60x30x80 /wg rysunku/, dwudrzwiowa,
drzwi zamykane na zamek, 2 półki</t>
  </si>
  <si>
    <t>Szafka stojąca 60cm, h=90cm(z blatem), szafka pod
umywalkę wpuszczaną w blat, nogi stalowe wys. 10cm,
1półka, drzwiczki zamykane na zamek.</t>
  </si>
  <si>
    <t>Ss11</t>
  </si>
  <si>
    <t>Ss12</t>
  </si>
  <si>
    <t>Sw12</t>
  </si>
  <si>
    <t>Pw5</t>
  </si>
  <si>
    <t>Szafka stojąca 57cm, h=69,5cm(pod blat), szafka pod
umywalkę wpuszczaną w blat, nogi stalowe wys. 10cm,
1półka, drzwiczki łukowe, zamykane na zamek.</t>
  </si>
  <si>
    <t>Ss13</t>
  </si>
  <si>
    <t>Ps1</t>
  </si>
  <si>
    <t>Kws4</t>
  </si>
  <si>
    <t>Ss14</t>
  </si>
  <si>
    <t>Ss15</t>
  </si>
  <si>
    <t>Szafka stojąca 70cm, h=90cm(z blatem), szafka pod umywalkę / wpuszczaną w blat, dwudrzwiowa, nóżki wys. 10cm, drzwiczki zamykane na zamek.</t>
  </si>
  <si>
    <t>Szafka stojąca 80cm, h=90cm (z blatem), pod zlewozmywak dwukomorowy wpuszczany w blat, dwudrzwiowa, nóżki wys. 10cm, drzwiczki zamykane na zamek</t>
  </si>
  <si>
    <t>Szafka st. 60cm, h=90cm (z blatem), 4 szuflady, nóżki wys. 10cm, zamek centralny.</t>
  </si>
  <si>
    <t>Ss16</t>
  </si>
  <si>
    <t>Szafka st. 80cm, h=90cm (z blatem), 4 szuflady, nóżki wys. 10cm, zamek centralny.</t>
  </si>
  <si>
    <t>Ss17</t>
  </si>
  <si>
    <t>Szafka st. 40cm, h=90cm (z blatem), 4 szuflady, nóżki wys. 10cm, zamek centralny.</t>
  </si>
  <si>
    <t>Ss18</t>
  </si>
  <si>
    <t>Ss19</t>
  </si>
  <si>
    <t>Szafka stojąca 40cm, gł. 40cm, h=90cm (z blatem), 1 szuflada, 1półka, nóżki wys. 10cm, zamek .</t>
  </si>
  <si>
    <t>Szafka stojąca 80cm, gł. 40cm, h=90cm (z blatem), 1 szuflada, 1półka, nóżki wys. 10cm, zamek .</t>
  </si>
  <si>
    <t>Szafka wisząca 70x30x72cm, dwudrzwiowa, drzwi zamykane na zamek, 2 półki</t>
  </si>
  <si>
    <t>Sw13</t>
  </si>
  <si>
    <t>Szafka wisząca 80x30x72cm, dwudrzwiowa, drzwi zamykane na zamek, 2 półki</t>
  </si>
  <si>
    <t>Sw14</t>
  </si>
  <si>
    <t>Szafka wisząca 60x30x72cm, jednodrzwiowa, drzwi zamykane na zamek, 2 półki</t>
  </si>
  <si>
    <t>Sw15</t>
  </si>
  <si>
    <t>Sw16</t>
  </si>
  <si>
    <t>Szafka wisząca 40x30x72cm, jednodrzwiowa, drzwi zamykane na zamek, 2 półki</t>
  </si>
  <si>
    <t>Sw17</t>
  </si>
  <si>
    <t>ZAŁĄCZNIK 2 PAKIET 1 FORMULARZ TECHNICZNO ASORTYMENTOWO CENOWY</t>
  </si>
  <si>
    <r>
      <rPr>
        <b/>
        <sz val="8"/>
        <color theme="1"/>
        <rFont val="Calibri"/>
        <family val="2"/>
        <charset val="238"/>
        <scheme val="minor"/>
      </rPr>
      <t>Wymogi Zamawiającego:</t>
    </r>
    <r>
      <rPr>
        <sz val="8"/>
        <color theme="1"/>
        <rFont val="Calibri"/>
        <family val="2"/>
        <charset val="238"/>
        <scheme val="minor"/>
      </rPr>
      <t xml:space="preserve">
Wszystkie zaproponowane rozwiązania muszą być systemowe, seryjnie produkowane – nie dotyczy mebli wykonywanych pod zamówienie typu zabudowy kuchenne, wnękowe, lady recepcyjne itp. Pod pojęciem systemowe Zamawiający rozumie meble, które można łączyć ze sobą w różnych konfiguracjach oraz pozwalające w przyszłości na rozbudowę. Zamawiający wymaga, przed podpisaniem umowy,  przedstawienia wszystkich wymienionych w opisie certyfikatów i atestów. Zgodnie z art. 30 ust. 4 ustawy Pzp, w odniesieniu do wszystkich wskazanych poniżej norm, atestów, certyfikatów, europejskich specyfikacji technicznych zamawiający dopuszcza rozwiązania równoważne opisywanym. Zamawiający, przed podpisaniem umowy,  wymaga załączenia  kart katalogowych produktów ze wskazaniem nazwy produktu i producenta.</t>
    </r>
  </si>
  <si>
    <r>
      <rPr>
        <b/>
        <sz val="8"/>
        <color theme="1"/>
        <rFont val="Calibri"/>
        <family val="2"/>
        <charset val="238"/>
        <scheme val="minor"/>
      </rPr>
      <t>Opis wykonania biurek i dostawek</t>
    </r>
    <r>
      <rPr>
        <sz val="8"/>
        <color theme="1"/>
        <rFont val="Calibri"/>
        <family val="2"/>
        <charset val="238"/>
        <scheme val="minor"/>
      </rPr>
      <t xml:space="preserve">
Stelaż złożony z 2 mostów połączonych  belkami metalowymi - idącymi równolegle pod blatem,  za pomocą łączników metalowych (patrz rysunek nr 1). Belki prowadzone w odległości 7-12 centymetrów od krańców blatu. Na most składają się 2  nogi metalowe  zespawane ze sobą w kształcie odwrócone litery „U”.  Noga okrągła o średnicy fi= 42 -44 mm , przekrój belki posiada wymiary 25x40mm (+-2mm). Stelaż wyposażony w metalowe stopki chromowane  fi 48 – 52 mm umożliwiające poziomowanie stołu w zakresie minimum 1,5 cm oraz górne zakończenia nóg w formie chromowanej nakładki. Pomiędzy blatem a mostem musi powstać prześwit wielkości 10-12 mm. Blat o grubości 18-20 mm, kolorystyka do uzgodnienia z Zamawiającym. Blat wykonany jest z płyty wielowarstwowej obustronnie pokrytej melaminą. Krawędzie oklejone obrzeżem ABS 2-3 mm w kolorze płyty. Blat skręcany do stelaża za pomocą śrub metrycznych najlepiej M6 w gniazda stalowe zamocowane w blacie co pozwala na wielokrotny demontaż i montaż elementów oraz solidne zamontowanie blatu. Biurko wyposażone w prowadzenie kabli, półkę na klawiaturę oraz  wieszak na bazę komputera o wymiarach (szer.xgłxh) 23x52x51 cm podwieszaną do spodu blatu
Zamawiający wymaga przedstawienia atestu przed podpisaniem umowy w zakresie  zgodności z normami dotyczącymi jakości mebli biurowych a w szczególności muszą spełniać normy PN-EN 527-1:2011 , PN-EN 527-2:2004, PN-EN 527-3:2004 lub nowsze/równoważne. Biurka mają spełniać wymagania określone w Rozporządzenia Ministra Pracy i Polityki Społecznej z 1 grudnia 1998r. w sprawie bezpieczeństwa i higieny pracy na stanowiskach wyposażonych w monitory ekranowe (Dz.U.98.148.97) .  W celu określenia jakości i odporności stelaży metalowych i ich powłoki na zniszczenie wymagany jest  dokument potwierdzający odporność powierzchni metalowych na uderzenie  i szlifowanie  wg. Norm PN – F – 06001-2:1994 i PN-ISO 4211-4:1999 lub nowsze/równoważne,  stwierdzający, ze nie ma widocznych zmian przy uderzeniu z wysokości 50 mm i mniejszej oraz że powłoka lakiernicza  wytrzymuje co najmniej 700 obrotów  przy użyciu pasków ściernych S42 i 3000 obrotów przy użyciu krążków ściernych CS 10.  
Wszystkie dokumenty  wydane przez niezależne jednostki certyfikujące lub atestujące. </t>
    </r>
  </si>
  <si>
    <r>
      <rPr>
        <b/>
        <sz val="8"/>
        <color theme="1"/>
        <rFont val="Calibri"/>
        <family val="2"/>
        <charset val="238"/>
        <scheme val="minor"/>
      </rPr>
      <t>Opis wykonania szaf/regałów:</t>
    </r>
    <r>
      <rPr>
        <sz val="8"/>
        <color theme="1"/>
        <rFont val="Calibri"/>
        <family val="2"/>
        <charset val="238"/>
        <scheme val="minor"/>
      </rPr>
      <t xml:space="preserve">
Szafa skręcana wykonana w technologii umożliwiającej montaż i demontaż szafy bez uszkodzenia jej elementów. Korpus wykonany z płyty wiórowej melaminowanej gr. 18mm. Ściana tylna wykonana z dzielonej płyty HDF o grubości 3mm, białej lub czarnej. Ściana tylna wpuszczana w boki i wieńce w celu wzmocnienia konstrukcji szafy oraz ochrony przed kurzem. Wieńce wykonane z płyty wiórowej melaminowanej gr. 18mm. Drzwi szafy wpuszczane pomiędzy wieńce wyposażone są w zawiasy puszkowe o kącie otwarcia 110 stopni. Wszystkie krawędzie wąskie oklejone obrzeżem ABS 0,5mm i 2mm.  Półki o grubości 18mm mocowane do korpusu systemem zapadkowym uniemożliwiającym przypadkowe poziome wysunięcie się półek. Zapadkowy system mocowania półek osadzony jest w otworach technologicznych w bokach szafy i dodatkowo przykręcony do tych boków w celu wzmocnienia konstrukcji. Szafy 80 - Lewe skrzydło drzwi zaopatrzone w listwę przymykową z uszczelką (dzieloną na wysokości) zapobiegającą przedostawanie się kurzu do wnętrza szafy oraz w zasuwki meblowe. Prawe skrzydło wyposażone jest w zamek jednopunktowy. Drzwi posiadają uchwyty wykonane z aluminium w kształcie litery T. Szafy 40 - drzwi wyposażone w zamek jednopunktowy, posiadają uchwyt wykonany z aluminium w kształcie litery T.
Szafy postawione stelażu ze stopkami wys. 8 cm (konstrukcja 2 stopek podpiera jeden bok szafy)
Zamawiający wymaga przedstawienia atestów/certyfikatów potwierdzających spełnienienie następujących norm lub równoważnych przed podpisaniem umowy: 
atesty na wytrzymałość i trwałość oraz stateczność: PN-EN 14073-2:2006, PN-EN 14073-3:2006, PN-EN 14074:2006, PN-EN 14749:2007 lub nowsze/równoważne. </t>
    </r>
  </si>
  <si>
    <t>Widok stołu/biurka ma jedynie charakter poglądowy. Dopuszczalne są produkty równoważne spełniające co najmniej powyższe wymagania.</t>
  </si>
  <si>
    <r>
      <rPr>
        <b/>
        <sz val="8"/>
        <color theme="1"/>
        <rFont val="Calibri"/>
        <family val="2"/>
        <charset val="238"/>
        <scheme val="minor"/>
      </rPr>
      <t>Opis wykonania kontenerów mobilnych</t>
    </r>
    <r>
      <rPr>
        <sz val="8"/>
        <color theme="1"/>
        <rFont val="Calibri"/>
        <family val="2"/>
        <charset val="238"/>
        <scheme val="minor"/>
      </rPr>
      <t xml:space="preserve">
Kontener mobilny. Korpus i fronty i wykonane z wielowarstwowej płyty obustronnie melaminowanej o grubości 18 -20 mm, kolorystyka do uzgodnienia z Zamawiającym.,, o klasie higieniczności E1, obrzeże ABS  min. 1 mm dobrane do koloru płyty.  Plecy wykonane z płyty laminowanej grubości minimum 18 mm. Plecy wpuszczane w boki i wieniec. Top grubości min.18 mm. Trzy szuflady  w tym jedna z nakładką piórnikową. Kontener z prowadnicami metalowymi oraz zamkiem centralnym z kluczykiem „łamanym”  . Uchwyty metalowe o rozstawie 13-18 cm w kolorze satyna. Kontener ma być wyposażony w kółka jezdne z funkcją „stop”. wymiary: 32X52,5X55 cm (szerxgłxwys)
Zamawiający wymaga przedstawienia przed podpisaniem umowy atestu w zakresie: wytrzymałość, trwałość i stateczność tj. Spełnienie norm: PN-EN 14073-2:2006, PN-EN 14073-3:2006, PN-EN 14074:2006 lub nowsze/równoważne.</t>
    </r>
  </si>
  <si>
    <t>Szafa 77x60x193cm, dwudrzwiowa, podzielona na 2 części, część ubraniowa - drążek na wieszaki - rura
stalowa, chromowana ø 25,górna część na dokumenty - 1
półka</t>
  </si>
  <si>
    <t xml:space="preserve">Biurko 120x60 z dostawką 100x40, h=75cm </t>
  </si>
  <si>
    <t xml:space="preserve">Szafka z drzwiami stojąca 170x30x110cm, podział wg rysunku, </t>
  </si>
  <si>
    <t xml:space="preserve">Kontener mobilny </t>
  </si>
  <si>
    <t>Szafa 98x60x193 cm, częściowo wbudowana w wnękę
 dwudrzwiowa, ubraniowa - drążek na
wieszaki - rura stalowa, chromowana ø 25, 1 półka</t>
  </si>
  <si>
    <t xml:space="preserve">Biurko 150x60 z dostawką 65x40, h=75cm </t>
  </si>
  <si>
    <t>Szafka stojąca 80x60x90cm /z blatem/, blat typu kuchenny gr.4cm, o krawędziach prostokątnych, podział szafki wg rysunku, zamykane na zamek. Cokół wys. 10cm</t>
  </si>
  <si>
    <t>Szafka stojąca 40x60x90cm /z blatem/, blat typu kuchenny gr.4cm, o krawędziach prostokątnych, podział szafki wg rysunku, zamykane na zamek. Cokół wys. 10cm</t>
  </si>
  <si>
    <t>Szafka stojąca 40cm, h=90cm(z blatem), szafka pod umywalkę wpuszczaną w blat. Cokół wys. 10cm. Drzwiczki zamykane na zamek.</t>
  </si>
  <si>
    <t>Szafka stojąca 31cm, h=90cm(z blatem), szafka narożna - wg rysunku, drzwiczki zamykane na zamek. Cokół wys. 10cm</t>
  </si>
  <si>
    <t>Półka 76x24, mocowana do ściany.</t>
  </si>
  <si>
    <t>Półka 191x24, mocowana do ściany.</t>
  </si>
  <si>
    <t>Kontener mobilny</t>
  </si>
  <si>
    <t>Ss 5 narożnik</t>
  </si>
  <si>
    <t>półki</t>
  </si>
  <si>
    <t>Regał/lokers 120x40x200cm, podział wg rysunku -
zamykany. Drzwiczki (16szt.) wyposażone
w zamki. Stopki 8 cm</t>
  </si>
  <si>
    <t>Stolik/biurko bez wyposażenia wym.: 80x60x75 cm</t>
  </si>
  <si>
    <t>B3/a</t>
  </si>
  <si>
    <t>Biurko z wyposażeniem wym.: 150x60x75 cm</t>
  </si>
  <si>
    <t>B3/b</t>
  </si>
  <si>
    <t>dostawka do biurka z blatem dodatkowym wg projektu</t>
  </si>
  <si>
    <t>B/c</t>
  </si>
  <si>
    <t xml:space="preserve">Biurko  140x60cm, h=75cm z wyposażeniem
</t>
  </si>
  <si>
    <t>Szafa lekarska 70x60cm, h=190cm(z nogami), dwudrzwiowa, drzwi przeszklone, zamykane na zamek. Nogi stalowe wys. 10cm, 4półki szklane /szkło bezpieczne/.</t>
  </si>
  <si>
    <t>Szafka wisząca 65x30x50 /wg rysunku/, dwudrzwiowa, drzwi zamykane na zamek, 1 półka</t>
  </si>
  <si>
    <t>Szafka stojąca 40cm, h=90cm(z blatem), szafka pod umywalkę wpuszczaną w blat, nogi stalowe wys. 10cm, drzwiczki zamykane na zamek.</t>
  </si>
  <si>
    <t>Półka/regał 100x40 cm, wys. 206 , płyta meblowa 
gr.18mm wg rysunku na stopkach 8 cm</t>
  </si>
  <si>
    <t>Szafka wisząca 80x30x60cm,dwudrzwiowa, drzwi zamykane na zamek, jedna półka.</t>
  </si>
  <si>
    <t>Regał/lokers 100x33x203cm, wbudowany w wnękę podział wg rysunku - zamykany. Drzwiczki (15szt.) wyposażone w zamki. Stopki 8 cm.</t>
  </si>
  <si>
    <t>Biurko dł. 270+475+443, szer.55, h=75cm /wg rysunku/ - OSIEM STANOWISK; blat płyta meblowa gr.18mm, mocowany do ścian, otwory z przelotkami na przejście kabli, półki wysuwane na klawiaturę, mocowane pod blatem, szuflady + szafka pod blatem szer.60cm, jedna półka, dwudrzwiowa, drzwiczki zamykane na zamek. wg opisu wykonania biurek</t>
  </si>
  <si>
    <t>Stół ø140cm, wg opisu wykonania biurek, wyposażenie przelotka na kable na środku.</t>
  </si>
  <si>
    <t>Szafka stojąca 45x50cm, h=85cm(z blatem), blat typu kuchenny gr.4cm, o krawędziach prostokątnych szafka pod umywalkę wpuszczaną w blat, nóżki 10cm, drzwiczki
zamykane na zamek.</t>
  </si>
  <si>
    <t>Szafka stojąca 60x50cm, h=85cm(z blatem), blat typu kuchenny gr.4cm, o krawędziach prostokątnych, nóżki 10cm, drzwiczki zamykane na zamek, jedna półka</t>
  </si>
  <si>
    <t>Szafka stojąca 30x50x85cm /z blatem/, blat typu kuchenny gr.4cm, o krawędziach prostokątnych, narożna, drzwiczki gięte/R=20cm/, 1półka, nóżki 10cm, drzwiczki zamykane na zamek.</t>
  </si>
  <si>
    <t>Szafka wisząca 70x30x68cm /wg rysunku/,
dwudrzwiowa,drzwiczki zamykane na zamek,1 półka</t>
  </si>
  <si>
    <t>Szafa 100x43x193 z drzwiami przesuwnymi UWAGA!!! Drzwi przesuwne, centralnie pionowa przegroda szafy, cztery półki. Osadzona na nóżkach 8 cm - trzy moduły</t>
  </si>
  <si>
    <t>Szafka wisząca 74x30x60cm /wg rysunku/, dwudrzwiowa, drzwi zamykane na zamek,1 półka</t>
  </si>
  <si>
    <t>biurko wym. 145x60x75 cm z wyposażeniem</t>
  </si>
  <si>
    <t>B5/a</t>
  </si>
  <si>
    <t>Szafka  z drzwiami skrzydłowymi wg opisu wykonania szaf wym. 67x43/50x75 cm na niskich stopkach</t>
  </si>
  <si>
    <t>B5/b</t>
  </si>
  <si>
    <t>Kontener stacjinarny 4 szuflady wym. 43x43/50x75 cm</t>
  </si>
  <si>
    <t>B5/c</t>
  </si>
  <si>
    <t>Szafka wisząca 120x30x60cm, dwudrzwiowa, drzwi zamykane na zamek, jedna półka.</t>
  </si>
  <si>
    <t>Szafka wisząca 75,5x30x80 /wg rysunku/, dwudrzwiowa, drzwi zamykane na zamek, 2 półki</t>
  </si>
  <si>
    <t>Szafka stojąca 46x60x90cm /z blatem/, szafka pod
zlewozmywak wpuszczany w blat, nogi stalowe wys. 10cm,
1półka, drzwiczki zamykane na zamek.</t>
  </si>
  <si>
    <t>Półki 94x35cm, wbudowane w wnękę, wg rysunku.</t>
  </si>
  <si>
    <t>POMIESZCZENIE: NR 29 POM. SOCJALNE</t>
  </si>
  <si>
    <t>POMIESZCZENIE: NR 31 ECHOKARDIOGRAFIA</t>
  </si>
  <si>
    <t>Półka typu kaseton 100x30x37cm,</t>
  </si>
  <si>
    <t>Biurko z wyposażeniem wym.: 100x60x75 cm
UWAGA !!! Biurko prawe z wydłużonym blatem jak na rysunku 12</t>
  </si>
  <si>
    <t>Panel szklany 60x147cm szkło bezpieczne, hartowane,             o gr. 10mm. Mocowane do ściany i blatu biurka.</t>
  </si>
  <si>
    <t>POMIESZCZENIE: KUCHNIA ODDZIAŁOWA</t>
  </si>
  <si>
    <t>Szafka wisząca 60x30cm wys. dostosować do zamontowania pochłaniacza teleskopowego, jednodrzwiowa, drzwi zamykane na zamek, 2 półki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</si>
</sst>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0" fillId="0" borderId="1" xfId="0" applyBorder="1"/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1557130</xdr:colOff>
      <xdr:row>7</xdr:row>
      <xdr:rowOff>218661</xdr:rowOff>
    </xdr:from>
    <xdr:to>
      <xdr:col>6</xdr:col>
      <xdr:colOff>339664</xdr:colOff>
      <xdr:row>7</xdr:row>
      <xdr:rowOff>1682873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C18016D4-B1C7-4C4C-8513-786A1CA7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43" y="6255026"/>
          <a:ext cx="3725595" cy="1464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view="pageBreakPreview" zoomScale="115" zoomScaleNormal="85" zoomScaleSheetLayoutView="115" workbookViewId="0">
      <selection activeCell="G87" sqref="G87"/>
    </sheetView>
  </sheetViews>
  <sheetFormatPr defaultRowHeight="14.4" x14ac:dyDescent="0.3"/>
  <cols>
    <col min="1" max="1" width="3.33203125" style="5" customWidth="1"/>
    <col min="2" max="2" width="36.33203125" style="3" customWidth="1"/>
    <col min="3" max="3" width="9.6640625" style="1" customWidth="1"/>
    <col min="4" max="4" width="13.5546875" style="2" customWidth="1"/>
    <col min="5" max="5" width="4.5546875" style="1" customWidth="1"/>
    <col min="6" max="6" width="8" style="4" customWidth="1"/>
    <col min="7" max="7" width="13.109375" style="4" customWidth="1"/>
    <col min="8" max="8" width="14.6640625" style="4" customWidth="1"/>
    <col min="13" max="13" width="42.44140625" customWidth="1"/>
  </cols>
  <sheetData>
    <row r="1" spans="1:12" x14ac:dyDescent="0.3">
      <c r="A1" s="34"/>
      <c r="B1" s="34"/>
      <c r="C1" s="34"/>
      <c r="D1" s="34"/>
      <c r="E1" s="34"/>
      <c r="F1" s="34"/>
      <c r="G1" s="34"/>
      <c r="H1" s="34"/>
    </row>
    <row r="2" spans="1:12" x14ac:dyDescent="0.3">
      <c r="A2" s="53" t="s">
        <v>100</v>
      </c>
      <c r="B2" s="53"/>
      <c r="C2" s="53"/>
      <c r="D2" s="53"/>
      <c r="E2" s="53"/>
      <c r="F2" s="53"/>
      <c r="G2" s="53"/>
      <c r="H2" s="53"/>
    </row>
    <row r="3" spans="1:12" ht="30.75" customHeight="1" x14ac:dyDescent="0.3">
      <c r="A3" s="6" t="s">
        <v>0</v>
      </c>
      <c r="B3" s="7" t="s">
        <v>1</v>
      </c>
      <c r="C3" s="6" t="s">
        <v>2</v>
      </c>
      <c r="D3" s="7" t="s">
        <v>29</v>
      </c>
      <c r="E3" s="6" t="s">
        <v>3</v>
      </c>
      <c r="F3" s="13" t="s">
        <v>6</v>
      </c>
      <c r="G3" s="13" t="s">
        <v>4</v>
      </c>
      <c r="H3" s="13" t="s">
        <v>5</v>
      </c>
    </row>
    <row r="4" spans="1:12" ht="35.25" customHeight="1" x14ac:dyDescent="0.3">
      <c r="A4" s="54" t="s">
        <v>10</v>
      </c>
      <c r="B4" s="54"/>
      <c r="C4" s="54"/>
      <c r="D4" s="54"/>
      <c r="E4" s="15"/>
      <c r="F4" s="16"/>
      <c r="G4" s="16"/>
      <c r="H4" s="16"/>
    </row>
    <row r="5" spans="1:12" ht="72.599999999999994" customHeight="1" x14ac:dyDescent="0.3">
      <c r="A5" s="55" t="s">
        <v>101</v>
      </c>
      <c r="B5" s="56"/>
      <c r="C5" s="56"/>
      <c r="D5" s="56"/>
      <c r="E5" s="56"/>
      <c r="F5" s="56"/>
      <c r="G5" s="56"/>
      <c r="H5" s="56"/>
    </row>
    <row r="6" spans="1:12" ht="126.6" customHeight="1" x14ac:dyDescent="0.3">
      <c r="A6" s="55" t="s">
        <v>103</v>
      </c>
      <c r="B6" s="56"/>
      <c r="C6" s="56"/>
      <c r="D6" s="56"/>
      <c r="E6" s="56"/>
      <c r="F6" s="56"/>
      <c r="G6" s="56"/>
      <c r="H6" s="56"/>
    </row>
    <row r="7" spans="1:12" ht="181.2" customHeight="1" x14ac:dyDescent="0.3">
      <c r="A7" s="55" t="s">
        <v>102</v>
      </c>
      <c r="B7" s="56"/>
      <c r="C7" s="56"/>
      <c r="D7" s="56"/>
      <c r="E7" s="56"/>
      <c r="F7" s="56"/>
      <c r="G7" s="56"/>
      <c r="H7" s="56"/>
      <c r="L7" s="39"/>
    </row>
    <row r="8" spans="1:12" ht="142.80000000000001" customHeight="1" x14ac:dyDescent="0.3">
      <c r="A8" s="57" t="s">
        <v>104</v>
      </c>
      <c r="B8" s="57"/>
      <c r="C8" s="57"/>
      <c r="D8" s="57"/>
      <c r="E8" s="57"/>
      <c r="F8" s="57"/>
      <c r="G8" s="57"/>
      <c r="H8" s="58"/>
    </row>
    <row r="9" spans="1:12" ht="107.4" customHeight="1" thickBot="1" x14ac:dyDescent="0.35">
      <c r="A9" s="61" t="s">
        <v>105</v>
      </c>
      <c r="B9" s="59"/>
      <c r="C9" s="59"/>
      <c r="D9" s="59"/>
      <c r="E9" s="59"/>
      <c r="F9" s="59"/>
      <c r="G9" s="59"/>
      <c r="H9" s="60"/>
    </row>
    <row r="10" spans="1:12" ht="40.799999999999997" x14ac:dyDescent="0.3">
      <c r="A10" s="6">
        <v>1</v>
      </c>
      <c r="B10" s="40" t="s">
        <v>106</v>
      </c>
      <c r="C10" s="22" t="s">
        <v>32</v>
      </c>
      <c r="D10" s="23" t="s">
        <v>31</v>
      </c>
      <c r="E10" s="22">
        <v>1</v>
      </c>
      <c r="F10" s="24"/>
      <c r="G10" s="48">
        <f>F10*E10</f>
        <v>0</v>
      </c>
      <c r="H10" s="24">
        <f>PRODUCT(G10,1.23)</f>
        <v>0</v>
      </c>
      <c r="J10" s="14"/>
    </row>
    <row r="11" spans="1:12" ht="30.6" x14ac:dyDescent="0.3">
      <c r="A11" s="6">
        <v>2</v>
      </c>
      <c r="B11" s="10" t="s">
        <v>107</v>
      </c>
      <c r="C11" s="8" t="s">
        <v>8</v>
      </c>
      <c r="D11" s="11" t="s">
        <v>31</v>
      </c>
      <c r="E11" s="8">
        <v>1</v>
      </c>
      <c r="F11" s="9"/>
      <c r="G11" s="9">
        <f t="shared" ref="G11:G80" si="0">F11*E11</f>
        <v>0</v>
      </c>
      <c r="H11" s="9">
        <f t="shared" ref="H11:H80" si="1">PRODUCT(G11,1.23)</f>
        <v>0</v>
      </c>
      <c r="J11" s="14"/>
    </row>
    <row r="12" spans="1:12" ht="30.6" x14ac:dyDescent="0.3">
      <c r="A12" s="6">
        <v>3</v>
      </c>
      <c r="B12" s="10" t="s">
        <v>108</v>
      </c>
      <c r="C12" s="8" t="s">
        <v>33</v>
      </c>
      <c r="D12" s="11" t="s">
        <v>31</v>
      </c>
      <c r="E12" s="8">
        <v>1</v>
      </c>
      <c r="F12" s="9"/>
      <c r="G12" s="9">
        <f t="shared" si="0"/>
        <v>0</v>
      </c>
      <c r="H12" s="9">
        <f t="shared" si="1"/>
        <v>0</v>
      </c>
      <c r="J12" s="14"/>
    </row>
    <row r="13" spans="1:12" ht="31.2" thickBot="1" x14ac:dyDescent="0.35">
      <c r="A13" s="6">
        <v>4</v>
      </c>
      <c r="B13" s="10" t="s">
        <v>109</v>
      </c>
      <c r="C13" s="8" t="s">
        <v>9</v>
      </c>
      <c r="D13" s="11" t="s">
        <v>31</v>
      </c>
      <c r="E13" s="8">
        <v>1</v>
      </c>
      <c r="F13" s="9"/>
      <c r="G13" s="20">
        <f t="shared" si="0"/>
        <v>0</v>
      </c>
      <c r="H13" s="9">
        <f t="shared" si="1"/>
        <v>0</v>
      </c>
      <c r="J13" s="14"/>
    </row>
    <row r="14" spans="1:12" ht="31.2" thickBot="1" x14ac:dyDescent="0.35">
      <c r="A14" s="6">
        <v>5</v>
      </c>
      <c r="B14" s="21" t="s">
        <v>110</v>
      </c>
      <c r="C14" s="22" t="s">
        <v>15</v>
      </c>
      <c r="D14" s="23" t="s">
        <v>35</v>
      </c>
      <c r="E14" s="22">
        <v>1</v>
      </c>
      <c r="F14" s="24"/>
      <c r="G14" s="24">
        <f t="shared" si="0"/>
        <v>0</v>
      </c>
      <c r="H14" s="24">
        <f t="shared" si="1"/>
        <v>0</v>
      </c>
    </row>
    <row r="15" spans="1:12" ht="20.399999999999999" x14ac:dyDescent="0.3">
      <c r="A15" s="6">
        <v>6</v>
      </c>
      <c r="B15" s="10" t="s">
        <v>111</v>
      </c>
      <c r="C15" s="8" t="s">
        <v>36</v>
      </c>
      <c r="D15" s="11" t="s">
        <v>35</v>
      </c>
      <c r="E15" s="8">
        <v>2</v>
      </c>
      <c r="F15" s="9"/>
      <c r="G15" s="48">
        <f t="shared" si="0"/>
        <v>0</v>
      </c>
      <c r="H15" s="9">
        <f t="shared" si="1"/>
        <v>0</v>
      </c>
    </row>
    <row r="16" spans="1:12" ht="20.399999999999999" x14ac:dyDescent="0.3">
      <c r="A16" s="6">
        <v>7</v>
      </c>
      <c r="B16" s="10" t="s">
        <v>37</v>
      </c>
      <c r="C16" s="8" t="s">
        <v>7</v>
      </c>
      <c r="D16" s="11" t="s">
        <v>35</v>
      </c>
      <c r="E16" s="8">
        <v>2</v>
      </c>
      <c r="F16" s="9"/>
      <c r="G16" s="9">
        <f t="shared" si="0"/>
        <v>0</v>
      </c>
      <c r="H16" s="9">
        <f t="shared" si="1"/>
        <v>0</v>
      </c>
    </row>
    <row r="17" spans="1:10" ht="20.399999999999999" x14ac:dyDescent="0.3">
      <c r="A17" s="6">
        <v>8</v>
      </c>
      <c r="B17" s="10" t="s">
        <v>38</v>
      </c>
      <c r="C17" s="8" t="s">
        <v>39</v>
      </c>
      <c r="D17" s="11" t="s">
        <v>35</v>
      </c>
      <c r="E17" s="8">
        <v>2</v>
      </c>
      <c r="F17" s="9"/>
      <c r="G17" s="9">
        <f t="shared" si="0"/>
        <v>0</v>
      </c>
      <c r="H17" s="9">
        <f t="shared" si="1"/>
        <v>0</v>
      </c>
    </row>
    <row r="18" spans="1:10" ht="30.6" x14ac:dyDescent="0.3">
      <c r="A18" s="6">
        <v>9</v>
      </c>
      <c r="B18" s="10" t="s">
        <v>112</v>
      </c>
      <c r="C18" s="18" t="s">
        <v>11</v>
      </c>
      <c r="D18" s="11" t="s">
        <v>35</v>
      </c>
      <c r="E18" s="18">
        <v>1</v>
      </c>
      <c r="F18" s="9"/>
      <c r="G18" s="38">
        <f t="shared" si="0"/>
        <v>0</v>
      </c>
      <c r="H18" s="9">
        <f t="shared" si="1"/>
        <v>0</v>
      </c>
    </row>
    <row r="19" spans="1:10" ht="30.6" x14ac:dyDescent="0.3">
      <c r="A19" s="6">
        <v>10</v>
      </c>
      <c r="B19" s="10" t="s">
        <v>113</v>
      </c>
      <c r="C19" s="18" t="s">
        <v>12</v>
      </c>
      <c r="D19" s="11" t="s">
        <v>35</v>
      </c>
      <c r="E19" s="18">
        <v>1</v>
      </c>
      <c r="F19" s="9"/>
      <c r="G19" s="9">
        <f t="shared" si="0"/>
        <v>0</v>
      </c>
      <c r="H19" s="9">
        <f t="shared" si="1"/>
        <v>0</v>
      </c>
    </row>
    <row r="20" spans="1:10" ht="30.6" x14ac:dyDescent="0.3">
      <c r="A20" s="6">
        <v>11</v>
      </c>
      <c r="B20" s="36" t="s">
        <v>114</v>
      </c>
      <c r="C20" s="37" t="s">
        <v>13</v>
      </c>
      <c r="D20" s="11" t="s">
        <v>35</v>
      </c>
      <c r="E20" s="37">
        <v>1</v>
      </c>
      <c r="F20" s="9"/>
      <c r="G20" s="9">
        <f t="shared" si="0"/>
        <v>0</v>
      </c>
      <c r="H20" s="9">
        <f t="shared" si="1"/>
        <v>0</v>
      </c>
    </row>
    <row r="21" spans="1:10" ht="30.6" x14ac:dyDescent="0.3">
      <c r="A21" s="6">
        <v>12</v>
      </c>
      <c r="B21" s="10" t="s">
        <v>115</v>
      </c>
      <c r="C21" s="11" t="s">
        <v>119</v>
      </c>
      <c r="D21" s="11" t="s">
        <v>35</v>
      </c>
      <c r="E21" s="8">
        <v>1</v>
      </c>
      <c r="F21" s="9"/>
      <c r="G21" s="9">
        <f t="shared" si="0"/>
        <v>0</v>
      </c>
      <c r="H21" s="9">
        <f t="shared" si="1"/>
        <v>0</v>
      </c>
    </row>
    <row r="22" spans="1:10" ht="20.399999999999999" x14ac:dyDescent="0.3">
      <c r="A22" s="6">
        <v>13</v>
      </c>
      <c r="B22" s="10" t="s">
        <v>116</v>
      </c>
      <c r="C22" s="8" t="s">
        <v>120</v>
      </c>
      <c r="D22" s="11" t="s">
        <v>35</v>
      </c>
      <c r="E22" s="8">
        <v>2</v>
      </c>
      <c r="F22" s="9"/>
      <c r="G22" s="9">
        <f t="shared" si="0"/>
        <v>0</v>
      </c>
      <c r="H22" s="9">
        <f t="shared" si="1"/>
        <v>0</v>
      </c>
    </row>
    <row r="23" spans="1:10" ht="20.399999999999999" x14ac:dyDescent="0.3">
      <c r="A23" s="6">
        <v>14</v>
      </c>
      <c r="B23" s="10" t="s">
        <v>117</v>
      </c>
      <c r="C23" s="8" t="s">
        <v>120</v>
      </c>
      <c r="D23" s="11" t="s">
        <v>35</v>
      </c>
      <c r="E23" s="8">
        <v>1</v>
      </c>
      <c r="F23" s="9"/>
      <c r="G23" s="9">
        <f t="shared" si="0"/>
        <v>0</v>
      </c>
      <c r="H23" s="9">
        <f t="shared" si="1"/>
        <v>0</v>
      </c>
    </row>
    <row r="24" spans="1:10" ht="21" thickBot="1" x14ac:dyDescent="0.35">
      <c r="A24" s="6">
        <v>15</v>
      </c>
      <c r="B24" s="36" t="s">
        <v>118</v>
      </c>
      <c r="C24" s="15" t="s">
        <v>40</v>
      </c>
      <c r="D24" s="11" t="s">
        <v>35</v>
      </c>
      <c r="E24" s="15">
        <v>2</v>
      </c>
      <c r="F24" s="9"/>
      <c r="G24" s="20">
        <f t="shared" si="0"/>
        <v>0</v>
      </c>
      <c r="H24" s="9">
        <f t="shared" si="1"/>
        <v>0</v>
      </c>
    </row>
    <row r="25" spans="1:10" ht="30.6" x14ac:dyDescent="0.3">
      <c r="A25" s="6">
        <v>16</v>
      </c>
      <c r="B25" s="21" t="s">
        <v>121</v>
      </c>
      <c r="C25" s="22" t="s">
        <v>42</v>
      </c>
      <c r="D25" s="23" t="s">
        <v>41</v>
      </c>
      <c r="E25" s="22">
        <v>1</v>
      </c>
      <c r="F25" s="24"/>
      <c r="G25" s="48">
        <f>F25*E25</f>
        <v>0</v>
      </c>
      <c r="H25" s="24">
        <f t="shared" si="1"/>
        <v>0</v>
      </c>
      <c r="J25" s="14"/>
    </row>
    <row r="26" spans="1:10" ht="30.6" x14ac:dyDescent="0.3">
      <c r="A26" s="6">
        <v>17</v>
      </c>
      <c r="B26" s="10" t="s">
        <v>43</v>
      </c>
      <c r="C26" s="8" t="s">
        <v>14</v>
      </c>
      <c r="D26" s="11" t="s">
        <v>41</v>
      </c>
      <c r="E26" s="8">
        <v>3</v>
      </c>
      <c r="F26" s="9"/>
      <c r="G26" s="9">
        <f t="shared" si="0"/>
        <v>0</v>
      </c>
      <c r="H26" s="9">
        <f t="shared" si="1"/>
        <v>0</v>
      </c>
      <c r="J26" s="14"/>
    </row>
    <row r="27" spans="1:10" ht="30.6" x14ac:dyDescent="0.3">
      <c r="A27" s="6">
        <v>18</v>
      </c>
      <c r="B27" s="10" t="s">
        <v>44</v>
      </c>
      <c r="C27" s="8" t="s">
        <v>45</v>
      </c>
      <c r="D27" s="11" t="s">
        <v>41</v>
      </c>
      <c r="E27" s="8">
        <v>1</v>
      </c>
      <c r="F27" s="9"/>
      <c r="G27" s="9">
        <f t="shared" si="0"/>
        <v>0</v>
      </c>
      <c r="H27" s="9">
        <f t="shared" si="1"/>
        <v>0</v>
      </c>
      <c r="J27" s="14"/>
    </row>
    <row r="28" spans="1:10" ht="30.6" x14ac:dyDescent="0.3">
      <c r="A28" s="6">
        <v>19</v>
      </c>
      <c r="B28" s="10" t="s">
        <v>122</v>
      </c>
      <c r="C28" s="8" t="s">
        <v>123</v>
      </c>
      <c r="D28" s="11" t="s">
        <v>41</v>
      </c>
      <c r="E28" s="8">
        <v>1</v>
      </c>
      <c r="F28" s="9"/>
      <c r="G28" s="9">
        <f t="shared" si="0"/>
        <v>0</v>
      </c>
      <c r="H28" s="9">
        <f t="shared" si="1"/>
        <v>0</v>
      </c>
      <c r="J28" s="14"/>
    </row>
    <row r="29" spans="1:10" ht="30.6" x14ac:dyDescent="0.3">
      <c r="A29" s="6">
        <v>20</v>
      </c>
      <c r="B29" s="10" t="s">
        <v>124</v>
      </c>
      <c r="C29" s="8" t="s">
        <v>125</v>
      </c>
      <c r="D29" s="11" t="s">
        <v>41</v>
      </c>
      <c r="E29" s="8">
        <v>1</v>
      </c>
      <c r="F29" s="9"/>
      <c r="G29" s="9">
        <f t="shared" si="0"/>
        <v>0</v>
      </c>
      <c r="H29" s="9">
        <f t="shared" si="1"/>
        <v>0</v>
      </c>
      <c r="J29" s="14"/>
    </row>
    <row r="30" spans="1:10" ht="30.6" x14ac:dyDescent="0.3">
      <c r="A30" s="6">
        <v>21</v>
      </c>
      <c r="B30" s="10" t="s">
        <v>126</v>
      </c>
      <c r="C30" s="8" t="s">
        <v>127</v>
      </c>
      <c r="D30" s="11" t="s">
        <v>41</v>
      </c>
      <c r="E30" s="8">
        <v>1</v>
      </c>
      <c r="F30" s="9"/>
      <c r="G30" s="9">
        <f t="shared" si="0"/>
        <v>0</v>
      </c>
      <c r="H30" s="9">
        <f t="shared" si="1"/>
        <v>0</v>
      </c>
      <c r="J30" s="14"/>
    </row>
    <row r="31" spans="1:10" ht="31.2" thickBot="1" x14ac:dyDescent="0.35">
      <c r="A31" s="6">
        <v>22</v>
      </c>
      <c r="B31" s="41" t="s">
        <v>109</v>
      </c>
      <c r="C31" s="42" t="s">
        <v>46</v>
      </c>
      <c r="D31" s="35" t="s">
        <v>41</v>
      </c>
      <c r="E31" s="42">
        <v>1</v>
      </c>
      <c r="F31" s="38"/>
      <c r="G31" s="20">
        <f t="shared" si="0"/>
        <v>0</v>
      </c>
      <c r="H31" s="49">
        <f t="shared" si="1"/>
        <v>0</v>
      </c>
      <c r="J31" s="14"/>
    </row>
    <row r="32" spans="1:10" ht="20.399999999999999" x14ac:dyDescent="0.3">
      <c r="A32" s="6">
        <v>23</v>
      </c>
      <c r="B32" s="21" t="s">
        <v>128</v>
      </c>
      <c r="C32" s="22" t="s">
        <v>48</v>
      </c>
      <c r="D32" s="23" t="s">
        <v>47</v>
      </c>
      <c r="E32" s="22">
        <v>1</v>
      </c>
      <c r="F32" s="24"/>
      <c r="G32" s="48">
        <f t="shared" si="0"/>
        <v>0</v>
      </c>
      <c r="H32" s="24">
        <f t="shared" si="1"/>
        <v>0</v>
      </c>
    </row>
    <row r="33" spans="1:10" ht="40.799999999999997" x14ac:dyDescent="0.3">
      <c r="A33" s="6">
        <v>24</v>
      </c>
      <c r="B33" s="10" t="s">
        <v>129</v>
      </c>
      <c r="C33" s="8" t="s">
        <v>49</v>
      </c>
      <c r="D33" s="11" t="s">
        <v>47</v>
      </c>
      <c r="E33" s="8">
        <v>1</v>
      </c>
      <c r="F33" s="9"/>
      <c r="G33" s="9">
        <f t="shared" si="0"/>
        <v>0</v>
      </c>
      <c r="H33" s="9">
        <f t="shared" si="1"/>
        <v>0</v>
      </c>
    </row>
    <row r="34" spans="1:10" ht="20.399999999999999" x14ac:dyDescent="0.3">
      <c r="A34" s="6">
        <v>25</v>
      </c>
      <c r="B34" s="10" t="s">
        <v>130</v>
      </c>
      <c r="C34" s="8" t="s">
        <v>16</v>
      </c>
      <c r="D34" s="11" t="s">
        <v>47</v>
      </c>
      <c r="E34" s="8">
        <v>3</v>
      </c>
      <c r="F34" s="9"/>
      <c r="G34" s="9">
        <f t="shared" si="0"/>
        <v>0</v>
      </c>
      <c r="H34" s="9">
        <f t="shared" si="1"/>
        <v>0</v>
      </c>
    </row>
    <row r="35" spans="1:10" ht="30.6" x14ac:dyDescent="0.3">
      <c r="A35" s="6">
        <v>26</v>
      </c>
      <c r="B35" s="10" t="s">
        <v>131</v>
      </c>
      <c r="C35" s="8" t="s">
        <v>50</v>
      </c>
      <c r="D35" s="11" t="s">
        <v>47</v>
      </c>
      <c r="E35" s="8">
        <v>1</v>
      </c>
      <c r="F35" s="9"/>
      <c r="G35" s="9">
        <f t="shared" si="0"/>
        <v>0</v>
      </c>
      <c r="H35" s="9">
        <f t="shared" si="1"/>
        <v>0</v>
      </c>
    </row>
    <row r="36" spans="1:10" ht="30.6" x14ac:dyDescent="0.3">
      <c r="A36" s="6">
        <v>27</v>
      </c>
      <c r="B36" s="10" t="s">
        <v>52</v>
      </c>
      <c r="C36" s="8" t="s">
        <v>18</v>
      </c>
      <c r="D36" s="11" t="s">
        <v>47</v>
      </c>
      <c r="E36" s="8">
        <v>1</v>
      </c>
      <c r="F36" s="9"/>
      <c r="G36" s="9">
        <f t="shared" si="0"/>
        <v>0</v>
      </c>
      <c r="H36" s="9">
        <f t="shared" si="1"/>
        <v>0</v>
      </c>
    </row>
    <row r="37" spans="1:10" ht="40.799999999999997" x14ac:dyDescent="0.3">
      <c r="A37" s="6">
        <v>28</v>
      </c>
      <c r="B37" s="10" t="s">
        <v>51</v>
      </c>
      <c r="C37" s="8" t="s">
        <v>19</v>
      </c>
      <c r="D37" s="11" t="s">
        <v>47</v>
      </c>
      <c r="E37" s="8">
        <v>1</v>
      </c>
      <c r="F37" s="9"/>
      <c r="G37" s="9">
        <f t="shared" si="0"/>
        <v>0</v>
      </c>
      <c r="H37" s="9">
        <f t="shared" si="1"/>
        <v>0</v>
      </c>
    </row>
    <row r="38" spans="1:10" ht="36" customHeight="1" thickBot="1" x14ac:dyDescent="0.35">
      <c r="A38" s="6">
        <v>29</v>
      </c>
      <c r="B38" s="27" t="s">
        <v>109</v>
      </c>
      <c r="C38" s="28" t="s">
        <v>46</v>
      </c>
      <c r="D38" s="29" t="s">
        <v>47</v>
      </c>
      <c r="E38" s="28">
        <v>1</v>
      </c>
      <c r="F38" s="9"/>
      <c r="G38" s="20">
        <f t="shared" si="0"/>
        <v>0</v>
      </c>
      <c r="H38" s="9">
        <f t="shared" si="1"/>
        <v>0</v>
      </c>
    </row>
    <row r="39" spans="1:10" ht="21" thickBot="1" x14ac:dyDescent="0.35">
      <c r="A39" s="6">
        <v>30</v>
      </c>
      <c r="B39" s="45" t="s">
        <v>132</v>
      </c>
      <c r="C39" s="46" t="s">
        <v>34</v>
      </c>
      <c r="D39" s="47" t="s">
        <v>53</v>
      </c>
      <c r="E39" s="51">
        <v>1</v>
      </c>
      <c r="F39" s="32"/>
      <c r="G39" s="32">
        <f t="shared" si="0"/>
        <v>0</v>
      </c>
      <c r="H39" s="33">
        <f t="shared" si="1"/>
        <v>0</v>
      </c>
      <c r="J39" s="14"/>
    </row>
    <row r="40" spans="1:10" ht="31.2" thickBot="1" x14ac:dyDescent="0.35">
      <c r="A40" s="6">
        <v>31</v>
      </c>
      <c r="B40" s="50" t="s">
        <v>133</v>
      </c>
      <c r="C40" s="37" t="s">
        <v>17</v>
      </c>
      <c r="D40" s="43" t="s">
        <v>54</v>
      </c>
      <c r="E40" s="37">
        <v>1</v>
      </c>
      <c r="F40" s="49"/>
      <c r="G40" s="20">
        <f t="shared" si="0"/>
        <v>0</v>
      </c>
      <c r="H40" s="49">
        <f t="shared" si="1"/>
        <v>0</v>
      </c>
    </row>
    <row r="41" spans="1:10" ht="30.6" x14ac:dyDescent="0.3">
      <c r="A41" s="6">
        <v>32</v>
      </c>
      <c r="B41" s="21" t="s">
        <v>134</v>
      </c>
      <c r="C41" s="22" t="s">
        <v>56</v>
      </c>
      <c r="D41" s="23" t="s">
        <v>55</v>
      </c>
      <c r="E41" s="22">
        <v>1</v>
      </c>
      <c r="F41" s="24"/>
      <c r="G41" s="48">
        <f t="shared" si="0"/>
        <v>0</v>
      </c>
      <c r="H41" s="25">
        <f t="shared" si="1"/>
        <v>0</v>
      </c>
    </row>
    <row r="42" spans="1:10" ht="20.399999999999999" x14ac:dyDescent="0.3">
      <c r="A42" s="6">
        <v>33</v>
      </c>
      <c r="B42" s="10" t="s">
        <v>57</v>
      </c>
      <c r="C42" s="8" t="s">
        <v>22</v>
      </c>
      <c r="D42" s="19" t="s">
        <v>55</v>
      </c>
      <c r="E42" s="8">
        <v>8</v>
      </c>
      <c r="F42" s="9"/>
      <c r="G42" s="9">
        <f t="shared" si="0"/>
        <v>0</v>
      </c>
      <c r="H42" s="26">
        <f t="shared" si="1"/>
        <v>0</v>
      </c>
    </row>
    <row r="43" spans="1:10" ht="20.399999999999999" x14ac:dyDescent="0.3">
      <c r="A43" s="6">
        <v>34</v>
      </c>
      <c r="B43" s="10" t="s">
        <v>58</v>
      </c>
      <c r="C43" s="8" t="s">
        <v>59</v>
      </c>
      <c r="D43" s="19" t="s">
        <v>55</v>
      </c>
      <c r="E43" s="8">
        <v>8</v>
      </c>
      <c r="F43" s="9"/>
      <c r="G43" s="9">
        <f t="shared" si="0"/>
        <v>0</v>
      </c>
      <c r="H43" s="26">
        <f t="shared" si="1"/>
        <v>0</v>
      </c>
    </row>
    <row r="44" spans="1:10" ht="71.400000000000006" x14ac:dyDescent="0.3">
      <c r="A44" s="6">
        <v>35</v>
      </c>
      <c r="B44" s="10" t="s">
        <v>135</v>
      </c>
      <c r="C44" s="8" t="s">
        <v>60</v>
      </c>
      <c r="D44" s="19" t="s">
        <v>55</v>
      </c>
      <c r="E44" s="8">
        <v>1</v>
      </c>
      <c r="F44" s="9"/>
      <c r="G44" s="9">
        <f t="shared" si="0"/>
        <v>0</v>
      </c>
      <c r="H44" s="26">
        <f t="shared" si="1"/>
        <v>0</v>
      </c>
    </row>
    <row r="45" spans="1:10" ht="20.399999999999999" x14ac:dyDescent="0.3">
      <c r="A45" s="6">
        <v>36</v>
      </c>
      <c r="B45" s="10" t="s">
        <v>136</v>
      </c>
      <c r="C45" s="8" t="s">
        <v>61</v>
      </c>
      <c r="D45" s="19" t="s">
        <v>55</v>
      </c>
      <c r="E45" s="8">
        <v>1</v>
      </c>
      <c r="F45" s="9"/>
      <c r="G45" s="38">
        <f t="shared" si="0"/>
        <v>0</v>
      </c>
      <c r="H45" s="26">
        <f t="shared" si="1"/>
        <v>0</v>
      </c>
    </row>
    <row r="46" spans="1:10" ht="40.799999999999997" x14ac:dyDescent="0.3">
      <c r="A46" s="6">
        <v>37</v>
      </c>
      <c r="B46" s="10" t="s">
        <v>137</v>
      </c>
      <c r="C46" s="8" t="s">
        <v>19</v>
      </c>
      <c r="D46" s="19" t="s">
        <v>55</v>
      </c>
      <c r="E46" s="8">
        <v>1</v>
      </c>
      <c r="F46" s="9"/>
      <c r="G46" s="9">
        <f t="shared" si="0"/>
        <v>0</v>
      </c>
      <c r="H46" s="26">
        <f t="shared" si="1"/>
        <v>0</v>
      </c>
    </row>
    <row r="47" spans="1:10" ht="30.6" x14ac:dyDescent="0.3">
      <c r="A47" s="6">
        <v>38</v>
      </c>
      <c r="B47" s="10" t="s">
        <v>138</v>
      </c>
      <c r="C47" s="8" t="s">
        <v>20</v>
      </c>
      <c r="D47" s="19" t="s">
        <v>55</v>
      </c>
      <c r="E47" s="8">
        <v>1</v>
      </c>
      <c r="F47" s="9"/>
      <c r="G47" s="9">
        <f t="shared" si="0"/>
        <v>0</v>
      </c>
      <c r="H47" s="26">
        <f t="shared" si="1"/>
        <v>0</v>
      </c>
    </row>
    <row r="48" spans="1:10" ht="40.799999999999997" x14ac:dyDescent="0.3">
      <c r="A48" s="6">
        <v>39</v>
      </c>
      <c r="B48" s="10" t="s">
        <v>139</v>
      </c>
      <c r="C48" s="8" t="s">
        <v>21</v>
      </c>
      <c r="D48" s="19" t="s">
        <v>55</v>
      </c>
      <c r="E48" s="8">
        <v>1</v>
      </c>
      <c r="F48" s="9"/>
      <c r="G48" s="9">
        <f t="shared" si="0"/>
        <v>0</v>
      </c>
      <c r="H48" s="26">
        <f t="shared" si="1"/>
        <v>0</v>
      </c>
    </row>
    <row r="49" spans="1:8" ht="21" thickBot="1" x14ac:dyDescent="0.35">
      <c r="A49" s="6">
        <v>40</v>
      </c>
      <c r="B49" s="27" t="s">
        <v>140</v>
      </c>
      <c r="C49" s="28" t="s">
        <v>23</v>
      </c>
      <c r="D49" s="35" t="s">
        <v>55</v>
      </c>
      <c r="E49" s="28">
        <v>1</v>
      </c>
      <c r="F49" s="9"/>
      <c r="G49" s="20">
        <f t="shared" si="0"/>
        <v>0</v>
      </c>
      <c r="H49" s="26">
        <f t="shared" si="1"/>
        <v>0</v>
      </c>
    </row>
    <row r="50" spans="1:8" ht="30.6" x14ac:dyDescent="0.3">
      <c r="A50" s="6">
        <v>41</v>
      </c>
      <c r="B50" s="17" t="s">
        <v>141</v>
      </c>
      <c r="C50" s="18" t="s">
        <v>63</v>
      </c>
      <c r="D50" s="19" t="s">
        <v>62</v>
      </c>
      <c r="E50" s="18">
        <v>1</v>
      </c>
      <c r="F50" s="24"/>
      <c r="G50" s="24">
        <f t="shared" si="0"/>
        <v>0</v>
      </c>
      <c r="H50" s="25">
        <f t="shared" si="1"/>
        <v>0</v>
      </c>
    </row>
    <row r="51" spans="1:8" ht="30.6" x14ac:dyDescent="0.3">
      <c r="A51" s="6">
        <v>42</v>
      </c>
      <c r="B51" s="10" t="s">
        <v>142</v>
      </c>
      <c r="C51" s="8" t="s">
        <v>24</v>
      </c>
      <c r="D51" s="19" t="s">
        <v>62</v>
      </c>
      <c r="E51" s="8">
        <v>4</v>
      </c>
      <c r="F51" s="9"/>
      <c r="G51" s="9">
        <f t="shared" si="0"/>
        <v>0</v>
      </c>
      <c r="H51" s="26">
        <f t="shared" si="1"/>
        <v>0</v>
      </c>
    </row>
    <row r="52" spans="1:8" ht="30.6" x14ac:dyDescent="0.3">
      <c r="A52" s="6">
        <v>43</v>
      </c>
      <c r="B52" s="10" t="s">
        <v>64</v>
      </c>
      <c r="C52" s="8" t="s">
        <v>65</v>
      </c>
      <c r="D52" s="19" t="s">
        <v>62</v>
      </c>
      <c r="E52" s="8">
        <v>4</v>
      </c>
      <c r="F52" s="9"/>
      <c r="G52" s="9">
        <f t="shared" si="0"/>
        <v>0</v>
      </c>
      <c r="H52" s="26">
        <f t="shared" si="1"/>
        <v>0</v>
      </c>
    </row>
    <row r="53" spans="1:8" ht="30.6" x14ac:dyDescent="0.3">
      <c r="A53" s="6">
        <v>44</v>
      </c>
      <c r="B53" s="36" t="s">
        <v>143</v>
      </c>
      <c r="C53" s="15" t="s">
        <v>144</v>
      </c>
      <c r="D53" s="19" t="s">
        <v>62</v>
      </c>
      <c r="E53" s="15">
        <v>2</v>
      </c>
      <c r="F53" s="9"/>
      <c r="G53" s="9">
        <f t="shared" si="0"/>
        <v>0</v>
      </c>
      <c r="H53" s="9">
        <f t="shared" si="1"/>
        <v>0</v>
      </c>
    </row>
    <row r="54" spans="1:8" ht="30.6" x14ac:dyDescent="0.3">
      <c r="A54" s="6">
        <v>45</v>
      </c>
      <c r="B54" s="36" t="s">
        <v>145</v>
      </c>
      <c r="C54" s="15" t="s">
        <v>146</v>
      </c>
      <c r="D54" s="19" t="s">
        <v>62</v>
      </c>
      <c r="E54" s="15">
        <v>2</v>
      </c>
      <c r="F54" s="9"/>
      <c r="G54" s="9">
        <f t="shared" si="0"/>
        <v>0</v>
      </c>
      <c r="H54" s="9">
        <f t="shared" si="1"/>
        <v>0</v>
      </c>
    </row>
    <row r="55" spans="1:8" ht="31.2" thickBot="1" x14ac:dyDescent="0.35">
      <c r="A55" s="6">
        <v>46</v>
      </c>
      <c r="B55" s="36" t="s">
        <v>147</v>
      </c>
      <c r="C55" s="15" t="s">
        <v>148</v>
      </c>
      <c r="D55" s="43" t="s">
        <v>62</v>
      </c>
      <c r="E55" s="15">
        <v>1</v>
      </c>
      <c r="F55" s="16"/>
      <c r="G55" s="16">
        <f t="shared" si="0"/>
        <v>0</v>
      </c>
      <c r="H55" s="16">
        <f t="shared" si="1"/>
        <v>0</v>
      </c>
    </row>
    <row r="56" spans="1:8" ht="21" thickBot="1" x14ac:dyDescent="0.35">
      <c r="A56" s="6">
        <v>47</v>
      </c>
      <c r="B56" s="45" t="s">
        <v>149</v>
      </c>
      <c r="C56" s="46" t="s">
        <v>25</v>
      </c>
      <c r="D56" s="47" t="s">
        <v>66</v>
      </c>
      <c r="E56" s="46">
        <v>1</v>
      </c>
      <c r="F56" s="32"/>
      <c r="G56" s="32">
        <f t="shared" si="0"/>
        <v>0</v>
      </c>
      <c r="H56" s="33">
        <f t="shared" si="1"/>
        <v>0</v>
      </c>
    </row>
    <row r="57" spans="1:8" ht="30.6" x14ac:dyDescent="0.3">
      <c r="A57" s="6">
        <v>48</v>
      </c>
      <c r="B57" s="17" t="s">
        <v>68</v>
      </c>
      <c r="C57" s="18" t="s">
        <v>26</v>
      </c>
      <c r="D57" s="19" t="s">
        <v>67</v>
      </c>
      <c r="E57" s="18">
        <v>1</v>
      </c>
      <c r="F57" s="20"/>
      <c r="G57" s="20">
        <f t="shared" si="0"/>
        <v>0</v>
      </c>
      <c r="H57" s="44">
        <f t="shared" si="1"/>
        <v>0</v>
      </c>
    </row>
    <row r="58" spans="1:8" ht="30.6" x14ac:dyDescent="0.3">
      <c r="A58" s="6">
        <v>49</v>
      </c>
      <c r="B58" s="10" t="s">
        <v>150</v>
      </c>
      <c r="C58" s="8" t="s">
        <v>27</v>
      </c>
      <c r="D58" s="19" t="s">
        <v>67</v>
      </c>
      <c r="E58" s="8">
        <v>2</v>
      </c>
      <c r="F58" s="9"/>
      <c r="G58" s="9">
        <f t="shared" si="0"/>
        <v>0</v>
      </c>
      <c r="H58" s="26">
        <f t="shared" si="1"/>
        <v>0</v>
      </c>
    </row>
    <row r="59" spans="1:8" ht="30.6" x14ac:dyDescent="0.3">
      <c r="A59" s="6">
        <v>50</v>
      </c>
      <c r="B59" s="10" t="s">
        <v>69</v>
      </c>
      <c r="C59" s="8" t="s">
        <v>70</v>
      </c>
      <c r="D59" s="19" t="s">
        <v>67</v>
      </c>
      <c r="E59" s="8">
        <v>1</v>
      </c>
      <c r="F59" s="9"/>
      <c r="G59" s="9">
        <f t="shared" si="0"/>
        <v>0</v>
      </c>
      <c r="H59" s="26">
        <f t="shared" si="1"/>
        <v>0</v>
      </c>
    </row>
    <row r="60" spans="1:8" ht="40.799999999999997" x14ac:dyDescent="0.3">
      <c r="A60" s="6">
        <v>51</v>
      </c>
      <c r="B60" s="10" t="s">
        <v>151</v>
      </c>
      <c r="C60" s="8" t="s">
        <v>71</v>
      </c>
      <c r="D60" s="19" t="s">
        <v>67</v>
      </c>
      <c r="E60" s="8">
        <v>1</v>
      </c>
      <c r="F60" s="9"/>
      <c r="G60" s="9">
        <f t="shared" si="0"/>
        <v>0</v>
      </c>
      <c r="H60" s="26">
        <f t="shared" si="1"/>
        <v>0</v>
      </c>
    </row>
    <row r="61" spans="1:8" ht="21" thickBot="1" x14ac:dyDescent="0.35">
      <c r="A61" s="6">
        <v>52</v>
      </c>
      <c r="B61" s="27" t="s">
        <v>152</v>
      </c>
      <c r="C61" s="28"/>
      <c r="D61" s="35" t="s">
        <v>153</v>
      </c>
      <c r="E61" s="28">
        <v>3</v>
      </c>
      <c r="F61" s="30"/>
      <c r="G61" s="30">
        <f t="shared" si="0"/>
        <v>0</v>
      </c>
      <c r="H61" s="31">
        <f t="shared" si="1"/>
        <v>0</v>
      </c>
    </row>
    <row r="62" spans="1:8" ht="30.6" x14ac:dyDescent="0.3">
      <c r="A62" s="6">
        <v>53</v>
      </c>
      <c r="B62" s="21" t="s">
        <v>68</v>
      </c>
      <c r="C62" s="22" t="s">
        <v>72</v>
      </c>
      <c r="D62" s="23" t="s">
        <v>154</v>
      </c>
      <c r="E62" s="22">
        <v>2</v>
      </c>
      <c r="F62" s="24"/>
      <c r="G62" s="24">
        <f t="shared" si="0"/>
        <v>0</v>
      </c>
      <c r="H62" s="25">
        <f t="shared" si="1"/>
        <v>0</v>
      </c>
    </row>
    <row r="63" spans="1:8" ht="30.6" x14ac:dyDescent="0.3">
      <c r="A63" s="6">
        <v>54</v>
      </c>
      <c r="B63" s="10" t="s">
        <v>155</v>
      </c>
      <c r="C63" s="8" t="s">
        <v>73</v>
      </c>
      <c r="D63" s="19" t="s">
        <v>154</v>
      </c>
      <c r="E63" s="15">
        <v>2</v>
      </c>
      <c r="F63" s="9"/>
      <c r="G63" s="9">
        <f t="shared" si="0"/>
        <v>0</v>
      </c>
      <c r="H63" s="26">
        <f t="shared" si="1"/>
        <v>0</v>
      </c>
    </row>
    <row r="64" spans="1:8" ht="30.6" x14ac:dyDescent="0.3">
      <c r="A64" s="6">
        <v>55</v>
      </c>
      <c r="B64" s="10" t="s">
        <v>74</v>
      </c>
      <c r="C64" s="8" t="s">
        <v>75</v>
      </c>
      <c r="D64" s="19" t="s">
        <v>154</v>
      </c>
      <c r="E64" s="15">
        <v>1</v>
      </c>
      <c r="F64" s="9"/>
      <c r="G64" s="9">
        <f t="shared" si="0"/>
        <v>0</v>
      </c>
      <c r="H64" s="26">
        <f t="shared" si="1"/>
        <v>0</v>
      </c>
    </row>
    <row r="65" spans="1:8" ht="30.6" x14ac:dyDescent="0.3">
      <c r="A65" s="6">
        <v>56</v>
      </c>
      <c r="B65" s="10" t="s">
        <v>156</v>
      </c>
      <c r="C65" s="8" t="s">
        <v>60</v>
      </c>
      <c r="D65" s="19" t="s">
        <v>154</v>
      </c>
      <c r="E65" s="8">
        <v>2</v>
      </c>
      <c r="F65" s="9"/>
      <c r="G65" s="9">
        <f t="shared" si="0"/>
        <v>0</v>
      </c>
      <c r="H65" s="26">
        <f t="shared" si="1"/>
        <v>0</v>
      </c>
    </row>
    <row r="66" spans="1:8" ht="30.6" x14ac:dyDescent="0.3">
      <c r="A66" s="6">
        <v>57</v>
      </c>
      <c r="B66" s="10" t="s">
        <v>157</v>
      </c>
      <c r="C66" s="8" t="s">
        <v>76</v>
      </c>
      <c r="D66" s="19" t="s">
        <v>154</v>
      </c>
      <c r="E66" s="8">
        <v>1</v>
      </c>
      <c r="F66" s="9"/>
      <c r="G66" s="9">
        <f t="shared" si="0"/>
        <v>0</v>
      </c>
      <c r="H66" s="26">
        <f t="shared" si="1"/>
        <v>0</v>
      </c>
    </row>
    <row r="67" spans="1:8" ht="31.2" thickBot="1" x14ac:dyDescent="0.35">
      <c r="A67" s="6">
        <v>58</v>
      </c>
      <c r="B67" s="27" t="s">
        <v>118</v>
      </c>
      <c r="C67" s="28" t="s">
        <v>77</v>
      </c>
      <c r="D67" s="35" t="s">
        <v>154</v>
      </c>
      <c r="E67" s="28">
        <v>2</v>
      </c>
      <c r="F67" s="30"/>
      <c r="G67" s="30">
        <f t="shared" si="0"/>
        <v>0</v>
      </c>
      <c r="H67" s="31">
        <f t="shared" si="1"/>
        <v>0</v>
      </c>
    </row>
    <row r="68" spans="1:8" ht="30.6" x14ac:dyDescent="0.3">
      <c r="A68" s="6">
        <v>59</v>
      </c>
      <c r="B68" s="17" t="s">
        <v>80</v>
      </c>
      <c r="C68" s="18" t="s">
        <v>78</v>
      </c>
      <c r="D68" s="19" t="s">
        <v>158</v>
      </c>
      <c r="E68" s="18">
        <v>1</v>
      </c>
      <c r="F68" s="20"/>
      <c r="G68" s="20">
        <f t="shared" si="0"/>
        <v>0</v>
      </c>
      <c r="H68" s="20">
        <f t="shared" si="1"/>
        <v>0</v>
      </c>
    </row>
    <row r="69" spans="1:8" ht="40.799999999999997" x14ac:dyDescent="0.3">
      <c r="A69" s="6">
        <v>60</v>
      </c>
      <c r="B69" s="10" t="s">
        <v>81</v>
      </c>
      <c r="C69" s="8" t="s">
        <v>79</v>
      </c>
      <c r="D69" s="19" t="s">
        <v>158</v>
      </c>
      <c r="E69" s="8">
        <v>1</v>
      </c>
      <c r="F69" s="9"/>
      <c r="G69" s="9">
        <f t="shared" si="0"/>
        <v>0</v>
      </c>
      <c r="H69" s="9">
        <f t="shared" si="1"/>
        <v>0</v>
      </c>
    </row>
    <row r="70" spans="1:8" ht="30.6" x14ac:dyDescent="0.3">
      <c r="A70" s="6">
        <v>61</v>
      </c>
      <c r="B70" s="10" t="s">
        <v>82</v>
      </c>
      <c r="C70" s="8" t="s">
        <v>83</v>
      </c>
      <c r="D70" s="19" t="s">
        <v>158</v>
      </c>
      <c r="E70" s="8">
        <v>1</v>
      </c>
      <c r="F70" s="9"/>
      <c r="G70" s="9">
        <f t="shared" si="0"/>
        <v>0</v>
      </c>
      <c r="H70" s="9">
        <f t="shared" si="1"/>
        <v>0</v>
      </c>
    </row>
    <row r="71" spans="1:8" ht="30.6" x14ac:dyDescent="0.3">
      <c r="A71" s="6">
        <v>62</v>
      </c>
      <c r="B71" s="10" t="s">
        <v>84</v>
      </c>
      <c r="C71" s="8" t="s">
        <v>85</v>
      </c>
      <c r="D71" s="19" t="s">
        <v>158</v>
      </c>
      <c r="E71" s="8">
        <v>2</v>
      </c>
      <c r="F71" s="9"/>
      <c r="G71" s="9">
        <f t="shared" si="0"/>
        <v>0</v>
      </c>
      <c r="H71" s="9">
        <f t="shared" si="1"/>
        <v>0</v>
      </c>
    </row>
    <row r="72" spans="1:8" ht="30.6" x14ac:dyDescent="0.3">
      <c r="A72" s="6">
        <v>63</v>
      </c>
      <c r="B72" s="10" t="s">
        <v>86</v>
      </c>
      <c r="C72" s="8" t="s">
        <v>87</v>
      </c>
      <c r="D72" s="19" t="s">
        <v>158</v>
      </c>
      <c r="E72" s="8">
        <v>1</v>
      </c>
      <c r="F72" s="9"/>
      <c r="G72" s="9">
        <f t="shared" si="0"/>
        <v>0</v>
      </c>
      <c r="H72" s="9">
        <f t="shared" si="1"/>
        <v>0</v>
      </c>
    </row>
    <row r="73" spans="1:8" ht="30.6" x14ac:dyDescent="0.3">
      <c r="A73" s="6">
        <v>64</v>
      </c>
      <c r="B73" s="10" t="s">
        <v>89</v>
      </c>
      <c r="C73" s="8" t="s">
        <v>88</v>
      </c>
      <c r="D73" s="19" t="s">
        <v>158</v>
      </c>
      <c r="E73" s="8">
        <v>1</v>
      </c>
      <c r="F73" s="9"/>
      <c r="G73" s="9">
        <f t="shared" si="0"/>
        <v>0</v>
      </c>
      <c r="H73" s="9">
        <f t="shared" si="1"/>
        <v>0</v>
      </c>
    </row>
    <row r="74" spans="1:8" ht="30.6" x14ac:dyDescent="0.3">
      <c r="A74" s="6">
        <v>65</v>
      </c>
      <c r="B74" s="10" t="s">
        <v>90</v>
      </c>
      <c r="C74" s="8" t="s">
        <v>88</v>
      </c>
      <c r="D74" s="19" t="s">
        <v>158</v>
      </c>
      <c r="E74" s="8">
        <v>2</v>
      </c>
      <c r="F74" s="9"/>
      <c r="G74" s="9">
        <f t="shared" si="0"/>
        <v>0</v>
      </c>
      <c r="H74" s="9">
        <f t="shared" si="1"/>
        <v>0</v>
      </c>
    </row>
    <row r="75" spans="1:8" ht="30.6" x14ac:dyDescent="0.3">
      <c r="A75" s="6">
        <v>66</v>
      </c>
      <c r="B75" s="10" t="s">
        <v>28</v>
      </c>
      <c r="C75" s="8"/>
      <c r="D75" s="19" t="s">
        <v>158</v>
      </c>
      <c r="E75" s="8">
        <v>1</v>
      </c>
      <c r="F75" s="9"/>
      <c r="G75" s="9">
        <f t="shared" si="0"/>
        <v>0</v>
      </c>
      <c r="H75" s="9">
        <f t="shared" si="1"/>
        <v>0</v>
      </c>
    </row>
    <row r="76" spans="1:8" ht="30.6" x14ac:dyDescent="0.3">
      <c r="A76" s="6">
        <v>67</v>
      </c>
      <c r="B76" s="10" t="s">
        <v>91</v>
      </c>
      <c r="C76" s="8" t="s">
        <v>92</v>
      </c>
      <c r="D76" s="19" t="s">
        <v>158</v>
      </c>
      <c r="E76" s="8">
        <v>1</v>
      </c>
      <c r="F76" s="9"/>
      <c r="G76" s="9">
        <f t="shared" si="0"/>
        <v>0</v>
      </c>
      <c r="H76" s="9">
        <f t="shared" si="1"/>
        <v>0</v>
      </c>
    </row>
    <row r="77" spans="1:8" ht="30.6" x14ac:dyDescent="0.3">
      <c r="A77" s="6">
        <v>68</v>
      </c>
      <c r="B77" s="10" t="s">
        <v>93</v>
      </c>
      <c r="C77" s="8" t="s">
        <v>94</v>
      </c>
      <c r="D77" s="19" t="s">
        <v>158</v>
      </c>
      <c r="E77" s="8">
        <v>6</v>
      </c>
      <c r="F77" s="9"/>
      <c r="G77" s="9">
        <f t="shared" si="0"/>
        <v>0</v>
      </c>
      <c r="H77" s="9">
        <f t="shared" si="1"/>
        <v>0</v>
      </c>
    </row>
    <row r="78" spans="1:8" ht="30.6" x14ac:dyDescent="0.3">
      <c r="A78" s="6">
        <v>69</v>
      </c>
      <c r="B78" s="10" t="s">
        <v>95</v>
      </c>
      <c r="C78" s="8" t="s">
        <v>96</v>
      </c>
      <c r="D78" s="19" t="s">
        <v>158</v>
      </c>
      <c r="E78" s="8">
        <v>1</v>
      </c>
      <c r="F78" s="9"/>
      <c r="G78" s="9">
        <f t="shared" si="0"/>
        <v>0</v>
      </c>
      <c r="H78" s="9">
        <f t="shared" si="1"/>
        <v>0</v>
      </c>
    </row>
    <row r="79" spans="1:8" ht="30.6" x14ac:dyDescent="0.3">
      <c r="A79" s="6">
        <v>70</v>
      </c>
      <c r="B79" s="10" t="s">
        <v>159</v>
      </c>
      <c r="C79" s="8" t="s">
        <v>97</v>
      </c>
      <c r="D79" s="19" t="s">
        <v>158</v>
      </c>
      <c r="E79" s="8">
        <v>1</v>
      </c>
      <c r="F79" s="9"/>
      <c r="G79" s="9">
        <f t="shared" si="0"/>
        <v>0</v>
      </c>
      <c r="H79" s="9">
        <f t="shared" si="1"/>
        <v>0</v>
      </c>
    </row>
    <row r="80" spans="1:8" ht="30.6" x14ac:dyDescent="0.3">
      <c r="A80" s="6">
        <v>71</v>
      </c>
      <c r="B80" s="10" t="s">
        <v>98</v>
      </c>
      <c r="C80" s="8" t="s">
        <v>99</v>
      </c>
      <c r="D80" s="19" t="s">
        <v>158</v>
      </c>
      <c r="E80" s="8">
        <v>1</v>
      </c>
      <c r="F80" s="9"/>
      <c r="G80" s="9">
        <f t="shared" si="0"/>
        <v>0</v>
      </c>
      <c r="H80" s="9">
        <f>PRODUCT(G80,1.23)</f>
        <v>0</v>
      </c>
    </row>
    <row r="81" spans="1:8" x14ac:dyDescent="0.3">
      <c r="A81" s="52" t="s">
        <v>30</v>
      </c>
      <c r="B81" s="52"/>
      <c r="C81" s="52"/>
      <c r="D81" s="52"/>
      <c r="E81" s="52"/>
      <c r="F81" s="12"/>
      <c r="G81" s="12">
        <f>SUM(G10:G80)</f>
        <v>0</v>
      </c>
      <c r="H81" s="12">
        <f>SUM(H10:H80)</f>
        <v>0</v>
      </c>
    </row>
  </sheetData>
  <mergeCells count="8">
    <mergeCell ref="A2:H2"/>
    <mergeCell ref="A4:D4"/>
    <mergeCell ref="A81:E81"/>
    <mergeCell ref="A5:H5"/>
    <mergeCell ref="A6:H6"/>
    <mergeCell ref="A7:H7"/>
    <mergeCell ref="A8:H8"/>
    <mergeCell ref="A9:H9"/>
  </mergeCells>
  <pageMargins left="0.9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Westa</dc:creator>
  <cp:lastModifiedBy>mmielczarek</cp:lastModifiedBy>
  <cp:lastPrinted>2020-09-08T16:44:45Z</cp:lastPrinted>
  <dcterms:created xsi:type="dcterms:W3CDTF">2020-03-22T10:34:26Z</dcterms:created>
  <dcterms:modified xsi:type="dcterms:W3CDTF">2020-10-23T10:18:32Z</dcterms:modified>
</cp:coreProperties>
</file>