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AGNIESZKA A\2021 Przetargi\UZP 2021\ZP_14_2021_Druki\6. Pytania, wyjaśnienia SIWZ\"/>
    </mc:Choice>
  </mc:AlternateContent>
  <bookViews>
    <workbookView xWindow="0" yWindow="0" windowWidth="17745" windowHeight="9210" firstSheet="2" activeTab="5"/>
  </bookViews>
  <sheets>
    <sheet name="Pakiet nr 1" sheetId="1" r:id="rId1"/>
    <sheet name="Pakiet nr 2" sheetId="3" r:id="rId2"/>
    <sheet name="Pakiet_nr_3" sheetId="4" r:id="rId3"/>
    <sheet name="Pakiet_nr_4" sheetId="5" r:id="rId4"/>
    <sheet name="Pakiet_nr_5" sheetId="6" r:id="rId5"/>
    <sheet name="Pakiet_nr_6" sheetId="7" r:id="rId6"/>
  </sheets>
  <definedNames>
    <definedName name="_xlnm.Print_Area" localSheetId="0">'Pakiet nr 1'!$A$1:$H$66</definedName>
    <definedName name="_xlnm.Print_Area" localSheetId="1">'Pakiet nr 2'!$A$1:$H$34</definedName>
    <definedName name="_xlnm.Print_Area" localSheetId="2">Pakiet_nr_3!$A$1:$H$31</definedName>
    <definedName name="_xlnm.Print_Area" localSheetId="3">Pakiet_nr_4!$A$1:$H$29</definedName>
    <definedName name="_xlnm.Print_Area" localSheetId="4">Pakiet_nr_5!$A$1:$H$33</definedName>
    <definedName name="_xlnm.Print_Area" localSheetId="5">Pakiet_nr_6!$A$1:$H$26</definedName>
  </definedNames>
  <calcPr calcId="162913"/>
</workbook>
</file>

<file path=xl/calcChain.xml><?xml version="1.0" encoding="utf-8"?>
<calcChain xmlns="http://schemas.openxmlformats.org/spreadsheetml/2006/main">
  <c r="F4" i="7" l="1"/>
  <c r="F5" i="6"/>
  <c r="H5" i="6" s="1"/>
  <c r="F6" i="6"/>
  <c r="H6" i="6" s="1"/>
  <c r="F7" i="6"/>
  <c r="H7" i="6" s="1"/>
  <c r="F8" i="6"/>
  <c r="H8" i="6" s="1"/>
  <c r="F9" i="6"/>
  <c r="H9" i="6" s="1"/>
  <c r="F10" i="6"/>
  <c r="H10" i="6" s="1"/>
  <c r="F11" i="6"/>
  <c r="H11" i="6" s="1"/>
  <c r="F12" i="6"/>
  <c r="H12" i="6" s="1"/>
  <c r="F4" i="6"/>
  <c r="F5" i="5"/>
  <c r="F6" i="5"/>
  <c r="F7" i="5"/>
  <c r="F8" i="5"/>
  <c r="F9" i="5"/>
  <c r="F4" i="5"/>
  <c r="F5" i="4"/>
  <c r="F6" i="4"/>
  <c r="F7" i="4"/>
  <c r="F8" i="4"/>
  <c r="F9" i="4"/>
  <c r="F4" i="4"/>
  <c r="F5" i="3"/>
  <c r="H5" i="3" s="1"/>
  <c r="F6" i="3"/>
  <c r="H6" i="3" s="1"/>
  <c r="F7" i="3"/>
  <c r="H7" i="3" s="1"/>
  <c r="F8" i="3"/>
  <c r="H8" i="3" s="1"/>
  <c r="F9" i="3"/>
  <c r="H9" i="3" s="1"/>
  <c r="F10" i="3"/>
  <c r="H10" i="3" s="1"/>
  <c r="F11" i="3"/>
  <c r="H11" i="3" s="1"/>
  <c r="F12" i="3"/>
  <c r="H12" i="3" s="1"/>
  <c r="F13" i="3"/>
  <c r="H13" i="3" s="1"/>
  <c r="F14" i="3"/>
  <c r="H14" i="3" s="1"/>
  <c r="F15" i="3"/>
  <c r="H15" i="3" s="1"/>
  <c r="F16" i="3"/>
  <c r="H16" i="3" s="1"/>
  <c r="F4" i="3"/>
  <c r="H4" i="3" s="1"/>
  <c r="F13" i="6" l="1"/>
  <c r="F10" i="5"/>
  <c r="F10" i="4"/>
  <c r="H4" i="6"/>
  <c r="F17" i="3"/>
  <c r="F48" i="1" l="1"/>
  <c r="H9" i="5" l="1"/>
  <c r="H8" i="5"/>
  <c r="H7" i="5"/>
  <c r="H6" i="5"/>
  <c r="H4" i="5"/>
  <c r="H9" i="4"/>
  <c r="H8" i="4"/>
  <c r="H7" i="4"/>
  <c r="H6" i="4"/>
  <c r="H5" i="4"/>
  <c r="F47" i="1"/>
  <c r="H47" i="1" s="1"/>
  <c r="F46" i="1"/>
  <c r="H46" i="1" s="1"/>
  <c r="H48" i="1"/>
  <c r="F45" i="1"/>
  <c r="H45" i="1" s="1"/>
  <c r="H4" i="4" l="1"/>
  <c r="H10" i="4" s="1"/>
  <c r="H5" i="5"/>
  <c r="H10" i="5" s="1"/>
  <c r="F5" i="7"/>
  <c r="H4" i="7"/>
  <c r="H5" i="7" s="1"/>
  <c r="H13" i="6"/>
  <c r="F40" i="1"/>
  <c r="H40" i="1" s="1"/>
  <c r="F41" i="1"/>
  <c r="H41" i="1" s="1"/>
  <c r="F42" i="1"/>
  <c r="H42" i="1" s="1"/>
  <c r="F43" i="1"/>
  <c r="H43" i="1" s="1"/>
  <c r="F44" i="1"/>
  <c r="H44" i="1" s="1"/>
  <c r="F39" i="1"/>
  <c r="H39" i="1" s="1"/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4" i="1"/>
  <c r="H4" i="1" s="1"/>
  <c r="F49" i="1" l="1"/>
  <c r="H17" i="3" l="1"/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5" i="1" l="1"/>
  <c r="H49" i="1"/>
</calcChain>
</file>

<file path=xl/sharedStrings.xml><?xml version="1.0" encoding="utf-8"?>
<sst xmlns="http://schemas.openxmlformats.org/spreadsheetml/2006/main" count="479" uniqueCount="172">
  <si>
    <t>Wartość netto</t>
  </si>
  <si>
    <t>1.</t>
  </si>
  <si>
    <t>2.</t>
  </si>
  <si>
    <r>
      <t xml:space="preserve">Książeczka o formacie       </t>
    </r>
    <r>
      <rPr>
        <b/>
        <sz val="10"/>
        <color indexed="8"/>
        <rFont val="Arial"/>
        <family val="2"/>
        <charset val="238"/>
      </rPr>
      <t>A5 dwustronny</t>
    </r>
    <r>
      <rPr>
        <sz val="10"/>
        <color indexed="8"/>
        <rFont val="Arial"/>
        <family val="2"/>
        <charset val="238"/>
      </rPr>
      <t xml:space="preserve">, </t>
    </r>
    <r>
      <rPr>
        <sz val="10"/>
        <rFont val="Arial"/>
        <family val="2"/>
        <charset val="238"/>
      </rPr>
      <t>36 numerow. str., tw</t>
    </r>
    <r>
      <rPr>
        <sz val="10"/>
        <color indexed="8"/>
        <rFont val="Arial"/>
        <family val="2"/>
        <charset val="238"/>
      </rPr>
      <t>arda okładka, papier offsetowy 80g/m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(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tzw.Paszport techniczny)</t>
    </r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</si>
  <si>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</si>
  <si>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</si>
  <si>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</si>
  <si>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</si>
  <si>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</si>
  <si>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</si>
  <si>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</si>
  <si>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</si>
  <si>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</si>
  <si>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</si>
  <si>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</si>
  <si>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</si>
  <si>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</si>
  <si>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</si>
  <si>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</si>
  <si>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</si>
  <si>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</si>
  <si>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</si>
  <si>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</si>
  <si>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</si>
  <si>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</si>
  <si>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</si>
  <si>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</si>
  <si>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</si>
  <si>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</si>
  <si>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</si>
  <si>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</si>
  <si>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</si>
  <si>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</si>
  <si>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</si>
  <si>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opakowanie 100 szt</t>
  </si>
  <si>
    <r>
      <t xml:space="preserve">Druk o formacie  </t>
    </r>
    <r>
      <rPr>
        <b/>
        <sz val="10"/>
        <rFont val="Arial"/>
        <family val="2"/>
        <charset val="238"/>
      </rPr>
      <t>A4 bloczek, samokopia</t>
    </r>
    <r>
      <rPr>
        <sz val="10"/>
        <rFont val="Arial"/>
        <family val="2"/>
        <charset val="238"/>
      </rPr>
      <t xml:space="preserve">,           </t>
    </r>
  </si>
  <si>
    <t xml:space="preserve">Papier na recepty          </t>
  </si>
  <si>
    <t>ryza 500 sztuk</t>
  </si>
  <si>
    <t xml:space="preserve">Recepty z logo Szpitala           wg wzoru NFZ,            </t>
  </si>
  <si>
    <t>sztuka</t>
  </si>
  <si>
    <r>
      <t xml:space="preserve">Druk o formacie  </t>
    </r>
    <r>
      <rPr>
        <b/>
        <sz val="10"/>
        <rFont val="Arial"/>
        <family val="2"/>
        <charset val="238"/>
      </rPr>
      <t>1/3 A4 bloczek, samokopia</t>
    </r>
    <r>
      <rPr>
        <sz val="10"/>
        <rFont val="Arial"/>
        <family val="2"/>
        <charset val="238"/>
      </rPr>
      <t xml:space="preserve">,          </t>
    </r>
  </si>
  <si>
    <t>Wartość całkowita ;</t>
  </si>
  <si>
    <t>bloczek           100 kartek</t>
  </si>
  <si>
    <t>34.</t>
  </si>
  <si>
    <r>
      <rPr>
        <b/>
        <sz val="10"/>
        <rFont val="Arial"/>
        <family val="2"/>
        <charset val="238"/>
      </rPr>
      <t>Koperta biała</t>
    </r>
    <r>
      <rPr>
        <sz val="10"/>
        <rFont val="Arial"/>
        <family val="2"/>
        <charset val="238"/>
      </rPr>
      <t xml:space="preserve"> o wymiarach</t>
    </r>
    <r>
      <rPr>
        <b/>
        <sz val="10"/>
        <rFont val="Arial"/>
        <family val="2"/>
        <charset val="238"/>
      </rPr>
      <t xml:space="preserve"> 50x40cm</t>
    </r>
    <r>
      <rPr>
        <sz val="10"/>
        <rFont val="Arial"/>
        <family val="2"/>
        <charset val="238"/>
      </rPr>
      <t>, papier offsetowy 120g/m</t>
    </r>
    <r>
      <rPr>
        <vertAlign val="superscript"/>
        <sz val="10"/>
        <rFont val="Arial"/>
        <family val="2"/>
        <charset val="238"/>
      </rPr>
      <t>2</t>
    </r>
  </si>
  <si>
    <r>
      <t xml:space="preserve">Okładka/Skoroszyt składany format o wymiarach </t>
    </r>
    <r>
      <rPr>
        <b/>
        <sz val="10"/>
        <rFont val="Tahoma"/>
        <family val="2"/>
        <charset val="238"/>
      </rPr>
      <t>32x34cm,</t>
    </r>
    <r>
      <rPr>
        <sz val="10"/>
        <rFont val="Tahoma"/>
        <family val="2"/>
        <charset val="238"/>
      </rPr>
      <t xml:space="preserve"> grzbiet dziurkowany 3 cm, karton 250g/m</t>
    </r>
    <r>
      <rPr>
        <vertAlign val="superscript"/>
        <sz val="10"/>
        <rFont val="Tahoma"/>
        <family val="2"/>
        <charset val="238"/>
      </rPr>
      <t>2</t>
    </r>
    <r>
      <rPr>
        <sz val="10"/>
        <rFont val="Tahoma"/>
        <family val="2"/>
        <charset val="238"/>
      </rPr>
      <t>, naklejana etykieta z napisem</t>
    </r>
    <r>
      <rPr>
        <b/>
        <sz val="10"/>
        <rFont val="Tahoma"/>
        <family val="2"/>
        <charset val="238"/>
      </rPr>
      <t xml:space="preserve"> Historia Choroby </t>
    </r>
  </si>
  <si>
    <t>opakowanie 100 szto</t>
  </si>
  <si>
    <r>
      <t xml:space="preserve">Okładka/Skoroszyt </t>
    </r>
    <r>
      <rPr>
        <b/>
        <sz val="10"/>
        <rFont val="Arial"/>
        <family val="2"/>
        <charset val="238"/>
      </rPr>
      <t xml:space="preserve">A3 złożony do A4 </t>
    </r>
    <r>
      <rPr>
        <sz val="10"/>
        <rFont val="Arial"/>
        <family val="2"/>
        <charset val="238"/>
      </rPr>
      <t xml:space="preserve"> karton min.250g/m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,z logo Szpitala i napisem </t>
    </r>
    <r>
      <rPr>
        <b/>
        <sz val="10"/>
        <rFont val="Arial"/>
        <family val="2"/>
        <charset val="238"/>
      </rPr>
      <t>Historia Choroby</t>
    </r>
    <r>
      <rPr>
        <sz val="10"/>
        <rFont val="Arial"/>
        <family val="2"/>
        <charset val="238"/>
      </rPr>
      <t xml:space="preserve">                            </t>
    </r>
  </si>
  <si>
    <r>
      <t xml:space="preserve">Druk o formacie  </t>
    </r>
    <r>
      <rPr>
        <b/>
        <sz val="10"/>
        <rFont val="Arial"/>
        <family val="2"/>
        <charset val="238"/>
      </rPr>
      <t>A4 mat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na kartonie</t>
    </r>
    <r>
      <rPr>
        <sz val="10"/>
        <rFont val="Arial"/>
        <family val="2"/>
        <charset val="238"/>
      </rPr>
      <t xml:space="preserve"> 180 g/m</t>
    </r>
    <r>
      <rPr>
        <vertAlign val="superscript"/>
        <sz val="10"/>
        <rFont val="Arial"/>
        <family val="2"/>
        <charset val="238"/>
      </rPr>
      <t xml:space="preserve">2 </t>
    </r>
  </si>
  <si>
    <r>
      <rPr>
        <b/>
        <sz val="10"/>
        <rFont val="Arial"/>
        <family val="2"/>
        <charset val="238"/>
      </rPr>
      <t>Karton 180g/m</t>
    </r>
    <r>
      <rPr>
        <b/>
        <vertAlign val="superscript"/>
        <sz val="10"/>
        <rFont val="Arial"/>
        <family val="2"/>
        <charset val="238"/>
      </rPr>
      <t>2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jednostronnie powlekany, matowy o formacie </t>
    </r>
    <r>
      <rPr>
        <b/>
        <sz val="10"/>
        <rFont val="Arial"/>
        <family val="2"/>
        <charset val="238"/>
      </rPr>
      <t xml:space="preserve">A4, 4/0 CMYK </t>
    </r>
  </si>
  <si>
    <r>
      <t>Druk o formacie</t>
    </r>
    <r>
      <rPr>
        <b/>
        <sz val="10"/>
        <rFont val="Arial"/>
        <family val="2"/>
        <charset val="238"/>
      </rPr>
      <t xml:space="preserve"> A4 bloczek 1+1, </t>
    </r>
    <r>
      <rPr>
        <sz val="10"/>
        <rFont val="Arial"/>
        <family val="2"/>
        <charset val="238"/>
      </rPr>
      <t xml:space="preserve">  z perforacją , samokopia </t>
    </r>
  </si>
  <si>
    <t>21.</t>
  </si>
  <si>
    <t>35.</t>
  </si>
  <si>
    <t>36.</t>
  </si>
  <si>
    <r>
      <t>Książka A3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dwustronna </t>
    </r>
    <r>
      <rPr>
        <sz val="10"/>
        <rFont val="Arial"/>
        <family val="2"/>
        <charset val="238"/>
      </rPr>
      <t>szyta zeszytowo,</t>
    </r>
    <r>
      <rPr>
        <b/>
        <sz val="10"/>
        <rFont val="Arial"/>
        <family val="2"/>
        <charset val="238"/>
      </rPr>
      <t xml:space="preserve">200 </t>
    </r>
    <r>
      <rPr>
        <sz val="10"/>
        <rFont val="Arial"/>
        <family val="2"/>
        <charset val="238"/>
      </rPr>
      <t xml:space="preserve">str., okładka sztywna o gramaturze 350g/m2, papier offsetowy 80g/m2 </t>
    </r>
  </si>
  <si>
    <r>
      <t>Książka A3</t>
    </r>
    <r>
      <rPr>
        <sz val="10"/>
        <rFont val="Arial"/>
        <family val="2"/>
        <charset val="238"/>
      </rPr>
      <t xml:space="preserve"> szyta zeszytowo,z wklejką (rozpoczęto dnia..., zakończono dnia)</t>
    </r>
    <r>
      <rPr>
        <b/>
        <sz val="10"/>
        <rFont val="Arial"/>
        <family val="2"/>
        <charset val="238"/>
      </rPr>
      <t>150</t>
    </r>
    <r>
      <rPr>
        <sz val="10"/>
        <rFont val="Arial"/>
        <family val="2"/>
        <charset val="238"/>
      </rPr>
      <t xml:space="preserve"> kart., okładka sztywna o gramaturze 350g/m2, papier offsetowy 80g/m2 </t>
    </r>
  </si>
  <si>
    <r>
      <t xml:space="preserve">Książka 2/3 A3                    </t>
    </r>
    <r>
      <rPr>
        <sz val="10"/>
        <rFont val="Arial"/>
        <family val="2"/>
        <charset val="238"/>
      </rPr>
      <t xml:space="preserve"> (29,8 x 28,9 ) szyta zeszytowo,z wklejką (rozpoczęto dnia..., zakończono dnia)</t>
    </r>
    <r>
      <rPr>
        <b/>
        <sz val="10"/>
        <rFont val="Arial"/>
        <family val="2"/>
        <charset val="238"/>
      </rPr>
      <t>150</t>
    </r>
    <r>
      <rPr>
        <sz val="10"/>
        <rFont val="Arial"/>
        <family val="2"/>
        <charset val="238"/>
      </rPr>
      <t xml:space="preserve"> kart, okładka sztywna o gramaturze 350g/m2, papier offsetowy 80g/m2 </t>
    </r>
  </si>
  <si>
    <r>
      <t>Książka A4</t>
    </r>
    <r>
      <rPr>
        <sz val="10"/>
        <color indexed="8"/>
        <rFont val="Arial"/>
        <family val="2"/>
        <charset val="238"/>
      </rPr>
      <t xml:space="preserve"> szyta zeszytowo, </t>
    </r>
    <r>
      <rPr>
        <b/>
        <sz val="10"/>
        <color indexed="8"/>
        <rFont val="Arial"/>
        <family val="2"/>
        <charset val="238"/>
      </rPr>
      <t xml:space="preserve">100 </t>
    </r>
    <r>
      <rPr>
        <sz val="10"/>
        <color indexed="8"/>
        <rFont val="Arial"/>
        <family val="2"/>
        <charset val="238"/>
      </rPr>
      <t>kart., okładka sztywna o gramaturze 350g/m2, papier offsetowy 80g/m2</t>
    </r>
  </si>
  <si>
    <r>
      <t>Książka A4</t>
    </r>
    <r>
      <rPr>
        <sz val="10"/>
        <rFont val="Arial"/>
        <family val="2"/>
        <charset val="238"/>
      </rPr>
      <t xml:space="preserve"> szyta zeszytowo,z wklejką (rozpoczęto dnia..., zakończono dnia)</t>
    </r>
    <r>
      <rPr>
        <b/>
        <sz val="10"/>
        <rFont val="Arial"/>
        <family val="2"/>
        <charset val="238"/>
      </rPr>
      <t xml:space="preserve">150 </t>
    </r>
    <r>
      <rPr>
        <sz val="10"/>
        <rFont val="Arial"/>
        <family val="2"/>
        <charset val="238"/>
      </rPr>
      <t xml:space="preserve">kart., okładka sztywna o gramaturze 350g/m2, papier offsetowy 80g/m2 </t>
    </r>
  </si>
  <si>
    <t>Vat %</t>
  </si>
  <si>
    <t>Wartość brutto</t>
  </si>
  <si>
    <r>
      <t xml:space="preserve">Druk o wym.                     </t>
    </r>
    <r>
      <rPr>
        <b/>
        <sz val="10"/>
        <rFont val="Arial"/>
        <family val="2"/>
        <charset val="238"/>
      </rPr>
      <t>10cm.x 10cm.</t>
    </r>
    <r>
      <rPr>
        <sz val="10"/>
        <rFont val="Arial"/>
        <family val="2"/>
        <charset val="238"/>
      </rPr>
      <t>,                          papier offsetowy 80g/m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                                 </t>
    </r>
  </si>
  <si>
    <r>
      <t>Druk o wym.                              14 cm.x 29,7cm.</t>
    </r>
    <r>
      <rPr>
        <b/>
        <sz val="10"/>
        <rFont val="Arial"/>
        <family val="2"/>
        <charset val="238"/>
      </rPr>
      <t>(2/3 A4)</t>
    </r>
    <r>
      <rPr>
        <sz val="10"/>
        <rFont val="Arial"/>
        <family val="2"/>
        <charset val="238"/>
      </rPr>
      <t xml:space="preserve">, </t>
    </r>
    <r>
      <rPr>
        <b/>
        <sz val="10"/>
        <rFont val="Arial"/>
        <family val="2"/>
        <charset val="238"/>
      </rPr>
      <t>dwustronny</t>
    </r>
    <r>
      <rPr>
        <sz val="10"/>
        <rFont val="Arial"/>
        <family val="2"/>
        <charset val="238"/>
      </rPr>
      <t>,                          papier offsetowy 80g/m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                                 </t>
    </r>
  </si>
  <si>
    <r>
      <t xml:space="preserve">Druk o wymiarze 21x4,5cm, </t>
    </r>
    <r>
      <rPr>
        <b/>
        <sz val="10"/>
        <rFont val="Arial"/>
        <family val="2"/>
        <charset val="238"/>
      </rPr>
      <t>(1/6 A4)</t>
    </r>
    <r>
      <rPr>
        <sz val="10"/>
        <rFont val="Arial"/>
        <family val="2"/>
        <charset val="238"/>
      </rPr>
      <t>,papier offsetowy 80g/m2</t>
    </r>
  </si>
  <si>
    <r>
      <t xml:space="preserve">Druk o wymiarze 21x7 cm </t>
    </r>
    <r>
      <rPr>
        <b/>
        <sz val="10"/>
        <rFont val="Arial"/>
        <family val="2"/>
        <charset val="238"/>
      </rPr>
      <t>(1/4 A4)</t>
    </r>
    <r>
      <rPr>
        <sz val="10"/>
        <rFont val="Arial"/>
        <family val="2"/>
        <charset val="238"/>
      </rPr>
      <t>, papier offsetowy 80g/m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</t>
    </r>
  </si>
  <si>
    <r>
      <t>Druk o wymiarze 21x10,5cm</t>
    </r>
    <r>
      <rPr>
        <b/>
        <sz val="10"/>
        <rFont val="Arial"/>
        <family val="2"/>
        <charset val="238"/>
      </rPr>
      <t xml:space="preserve"> (1/3 A4)</t>
    </r>
    <r>
      <rPr>
        <sz val="10"/>
        <rFont val="Arial"/>
        <family val="2"/>
        <charset val="238"/>
      </rPr>
      <t>, papier offsetowy 80g/m</t>
    </r>
    <r>
      <rPr>
        <vertAlign val="superscript"/>
        <sz val="10"/>
        <rFont val="Arial"/>
        <family val="2"/>
        <charset val="238"/>
      </rPr>
      <t xml:space="preserve">2 </t>
    </r>
  </si>
  <si>
    <r>
      <t xml:space="preserve">Druk o wymiarze 21x20cm </t>
    </r>
    <r>
      <rPr>
        <b/>
        <sz val="10"/>
        <rFont val="Arial"/>
        <family val="2"/>
        <charset val="238"/>
      </rPr>
      <t>(2/3 A4)</t>
    </r>
    <r>
      <rPr>
        <sz val="10"/>
        <rFont val="Arial"/>
        <family val="2"/>
        <charset val="238"/>
      </rPr>
      <t>, papier offsetowy 80g/m</t>
    </r>
    <r>
      <rPr>
        <vertAlign val="superscript"/>
        <sz val="10"/>
        <rFont val="Arial"/>
        <family val="2"/>
        <charset val="238"/>
      </rPr>
      <t xml:space="preserve">2 </t>
    </r>
  </si>
  <si>
    <r>
      <t xml:space="preserve">Druk o formacie </t>
    </r>
    <r>
      <rPr>
        <b/>
        <sz val="10"/>
        <rFont val="Arial"/>
        <family val="2"/>
        <charset val="238"/>
      </rPr>
      <t xml:space="preserve"> A3 złożony do A4 dwustronny</t>
    </r>
    <r>
      <rPr>
        <sz val="10"/>
        <rFont val="Arial"/>
        <family val="2"/>
        <charset val="238"/>
      </rPr>
      <t>, papier offsetowy 80g/m</t>
    </r>
    <r>
      <rPr>
        <vertAlign val="superscript"/>
        <sz val="10"/>
        <rFont val="Arial"/>
        <family val="2"/>
        <charset val="238"/>
      </rPr>
      <t xml:space="preserve">2 </t>
    </r>
  </si>
  <si>
    <r>
      <t xml:space="preserve">Druk o formacie </t>
    </r>
    <r>
      <rPr>
        <b/>
        <sz val="10"/>
        <rFont val="Arial"/>
        <family val="2"/>
        <charset val="238"/>
      </rPr>
      <t xml:space="preserve"> A3 złożony do A4 dwustronny + wkładka A4 dwustronna</t>
    </r>
    <r>
      <rPr>
        <sz val="10"/>
        <rFont val="Arial"/>
        <family val="2"/>
        <charset val="238"/>
      </rPr>
      <t>, papier offsetowy 80g/m</t>
    </r>
    <r>
      <rPr>
        <vertAlign val="superscript"/>
        <sz val="10"/>
        <rFont val="Arial"/>
        <family val="2"/>
        <charset val="238"/>
      </rPr>
      <t xml:space="preserve">2 </t>
    </r>
  </si>
  <si>
    <r>
      <t>Druk o formacie</t>
    </r>
    <r>
      <rPr>
        <b/>
        <sz val="10"/>
        <rFont val="Arial"/>
        <family val="2"/>
        <charset val="238"/>
      </rPr>
      <t xml:space="preserve">  A3 złożony do A4, nadruk dwustronny w dwóch odcieniach koloru niebieskiego</t>
    </r>
    <r>
      <rPr>
        <sz val="10"/>
        <rFont val="Arial"/>
        <family val="2"/>
        <charset val="238"/>
      </rPr>
      <t>, papier offsetowy 80g/m</t>
    </r>
    <r>
      <rPr>
        <vertAlign val="superscript"/>
        <sz val="10"/>
        <rFont val="Arial"/>
        <family val="2"/>
        <charset val="238"/>
      </rPr>
      <t xml:space="preserve">2 </t>
    </r>
  </si>
  <si>
    <r>
      <t xml:space="preserve">Druk o formacie  </t>
    </r>
    <r>
      <rPr>
        <b/>
        <sz val="10"/>
        <rFont val="Arial"/>
        <family val="2"/>
        <charset val="238"/>
      </rPr>
      <t>A3</t>
    </r>
    <r>
      <rPr>
        <sz val="10"/>
        <rFont val="Arial"/>
        <family val="2"/>
        <charset val="238"/>
      </rPr>
      <t xml:space="preserve"> ,            papier offsetowy 80g/m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</t>
    </r>
  </si>
  <si>
    <r>
      <t xml:space="preserve">Druk o formacie  </t>
    </r>
    <r>
      <rPr>
        <b/>
        <sz val="10"/>
        <rFont val="Arial"/>
        <family val="2"/>
        <charset val="238"/>
      </rPr>
      <t>A3 dwustronny</t>
    </r>
    <r>
      <rPr>
        <sz val="10"/>
        <rFont val="Arial"/>
        <family val="2"/>
        <charset val="238"/>
      </rPr>
      <t>,                            papier offsetowy 80g/m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</t>
    </r>
  </si>
  <si>
    <r>
      <t xml:space="preserve">Druk o formacie </t>
    </r>
    <r>
      <rPr>
        <b/>
        <sz val="10"/>
        <rFont val="Arial"/>
        <family val="2"/>
        <charset val="238"/>
      </rPr>
      <t>1/2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A3  dwustronny</t>
    </r>
    <r>
      <rPr>
        <sz val="10"/>
        <rFont val="Arial"/>
        <family val="2"/>
        <charset val="238"/>
      </rPr>
      <t>, papier offsetowy 80g/m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</t>
    </r>
  </si>
  <si>
    <r>
      <t xml:space="preserve">Druk o formacie </t>
    </r>
    <r>
      <rPr>
        <b/>
        <sz val="10"/>
        <rFont val="Arial"/>
        <family val="2"/>
        <charset val="238"/>
      </rPr>
      <t>1/2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A3 złożony do A5 dwustronny</t>
    </r>
    <r>
      <rPr>
        <sz val="10"/>
        <rFont val="Arial"/>
        <family val="2"/>
        <charset val="238"/>
      </rPr>
      <t>, papier offsetowy 80g/m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</t>
    </r>
  </si>
  <si>
    <r>
      <t xml:space="preserve">Druk o formacie  </t>
    </r>
    <r>
      <rPr>
        <b/>
        <sz val="10"/>
        <rFont val="Arial"/>
        <family val="2"/>
        <charset val="238"/>
      </rPr>
      <t>1/3 A3 bloczek, samokopia</t>
    </r>
    <r>
      <rPr>
        <sz val="10"/>
        <rFont val="Arial"/>
        <family val="2"/>
        <charset val="238"/>
      </rPr>
      <t xml:space="preserve">,          </t>
    </r>
  </si>
  <si>
    <r>
      <rPr>
        <b/>
        <sz val="10"/>
        <rFont val="Arial"/>
        <family val="2"/>
        <charset val="238"/>
      </rPr>
      <t>2x druk o formacie A3 złożony do A4</t>
    </r>
    <r>
      <rPr>
        <sz val="10"/>
        <rFont val="Arial"/>
        <family val="2"/>
        <charset val="238"/>
      </rPr>
      <t xml:space="preserve"> dwustronny, papier offsetowy 80g/m</t>
    </r>
    <r>
      <rPr>
        <vertAlign val="superscript"/>
        <sz val="10"/>
        <rFont val="Arial"/>
        <family val="2"/>
        <charset val="238"/>
      </rPr>
      <t xml:space="preserve">2 </t>
    </r>
  </si>
  <si>
    <r>
      <t xml:space="preserve">Druk o formacie </t>
    </r>
    <r>
      <rPr>
        <b/>
        <sz val="10"/>
        <rFont val="Arial"/>
        <family val="2"/>
        <charset val="238"/>
      </rPr>
      <t>4 x A3 złożony do A4</t>
    </r>
    <r>
      <rPr>
        <sz val="10"/>
        <rFont val="Arial"/>
        <family val="2"/>
        <charset val="238"/>
      </rPr>
      <t>, papier offsetowy 80g/m</t>
    </r>
    <r>
      <rPr>
        <vertAlign val="superscript"/>
        <sz val="10"/>
        <rFont val="Arial"/>
        <family val="2"/>
        <charset val="238"/>
      </rPr>
      <t>2</t>
    </r>
  </si>
  <si>
    <r>
      <t xml:space="preserve">Druk o formacie  </t>
    </r>
    <r>
      <rPr>
        <b/>
        <sz val="10"/>
        <rFont val="Arial"/>
        <family val="2"/>
        <charset val="238"/>
      </rPr>
      <t>A4</t>
    </r>
    <r>
      <rPr>
        <sz val="10"/>
        <rFont val="Arial"/>
        <family val="2"/>
        <charset val="238"/>
      </rPr>
      <t xml:space="preserve"> , papier offsetowy 80g/m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         </t>
    </r>
  </si>
  <si>
    <r>
      <t xml:space="preserve">Druk o formacie  </t>
    </r>
    <r>
      <rPr>
        <b/>
        <sz val="10"/>
        <rFont val="Arial"/>
        <family val="2"/>
        <charset val="238"/>
      </rPr>
      <t>A4 dwustronny</t>
    </r>
    <r>
      <rPr>
        <sz val="10"/>
        <rFont val="Arial"/>
        <family val="2"/>
        <charset val="238"/>
      </rPr>
      <t>, papier offsetowy 80g/m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</t>
    </r>
  </si>
  <si>
    <r>
      <t xml:space="preserve">Druk o formacie </t>
    </r>
    <r>
      <rPr>
        <b/>
        <sz val="10"/>
        <rFont val="Arial"/>
        <family val="2"/>
        <charset val="238"/>
      </rPr>
      <t>1/3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A4</t>
    </r>
    <r>
      <rPr>
        <sz val="10"/>
        <rFont val="Arial"/>
        <family val="2"/>
        <charset val="238"/>
      </rPr>
      <t xml:space="preserve"> , papier offsetowy 80g/m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         </t>
    </r>
  </si>
  <si>
    <r>
      <t xml:space="preserve">Druk o formacie  </t>
    </r>
    <r>
      <rPr>
        <b/>
        <sz val="10"/>
        <rFont val="Arial"/>
        <family val="2"/>
        <charset val="238"/>
      </rPr>
      <t>A5</t>
    </r>
    <r>
      <rPr>
        <sz val="10"/>
        <rFont val="Arial"/>
        <family val="2"/>
        <charset val="238"/>
      </rPr>
      <t xml:space="preserve"> , papier offsetowy 80g/m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</t>
    </r>
  </si>
  <si>
    <r>
      <t xml:space="preserve">Druk o formacie  </t>
    </r>
    <r>
      <rPr>
        <b/>
        <sz val="10"/>
        <rFont val="Arial"/>
        <family val="2"/>
        <charset val="238"/>
      </rPr>
      <t>A5 dwustronny</t>
    </r>
    <r>
      <rPr>
        <sz val="10"/>
        <rFont val="Arial"/>
        <family val="2"/>
        <charset val="238"/>
      </rPr>
      <t>, papier offsetowy 80g/m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</t>
    </r>
  </si>
  <si>
    <r>
      <t xml:space="preserve">Druk o formacie </t>
    </r>
    <r>
      <rPr>
        <b/>
        <sz val="10"/>
        <rFont val="Arial"/>
        <family val="2"/>
        <charset val="238"/>
      </rPr>
      <t xml:space="preserve"> A5</t>
    </r>
    <r>
      <rPr>
        <sz val="10"/>
        <rFont val="Arial"/>
        <family val="2"/>
        <charset val="238"/>
      </rPr>
      <t xml:space="preserve"> dwustronny, nadruk </t>
    </r>
    <r>
      <rPr>
        <b/>
        <sz val="10"/>
        <rFont val="Arial"/>
        <family val="2"/>
        <charset val="238"/>
      </rPr>
      <t>dwukolorowy</t>
    </r>
    <r>
      <rPr>
        <sz val="10"/>
        <rFont val="Arial"/>
        <family val="2"/>
        <charset val="238"/>
      </rPr>
      <t>, papier offsetowy 80g/m</t>
    </r>
    <r>
      <rPr>
        <vertAlign val="superscript"/>
        <sz val="10"/>
        <rFont val="Arial"/>
        <family val="2"/>
        <charset val="238"/>
      </rPr>
      <t xml:space="preserve">2 </t>
    </r>
  </si>
  <si>
    <r>
      <rPr>
        <b/>
        <sz val="10"/>
        <rFont val="Arial"/>
        <family val="2"/>
        <charset val="238"/>
      </rPr>
      <t>2 x</t>
    </r>
    <r>
      <rPr>
        <sz val="10"/>
        <rFont val="Arial"/>
        <family val="2"/>
        <charset val="238"/>
      </rPr>
      <t xml:space="preserve"> druk o wymiarze </t>
    </r>
    <r>
      <rPr>
        <b/>
        <sz val="10"/>
        <rFont val="Arial"/>
        <family val="2"/>
        <charset val="238"/>
      </rPr>
      <t>42x14,8cm</t>
    </r>
    <r>
      <rPr>
        <sz val="10"/>
        <rFont val="Arial"/>
        <family val="2"/>
        <charset val="238"/>
      </rPr>
      <t xml:space="preserve"> łamany do formatu A5 po krótszym boku, dwustronny, papier offsetowy 80g/m</t>
    </r>
    <r>
      <rPr>
        <vertAlign val="superscript"/>
        <sz val="10"/>
        <rFont val="Arial"/>
        <family val="2"/>
        <charset val="238"/>
      </rPr>
      <t xml:space="preserve">2 </t>
    </r>
  </si>
  <si>
    <r>
      <t xml:space="preserve">Druk o formacie  </t>
    </r>
    <r>
      <rPr>
        <b/>
        <sz val="10"/>
        <rFont val="Arial"/>
        <family val="2"/>
        <charset val="238"/>
      </rPr>
      <t>A 6</t>
    </r>
    <r>
      <rPr>
        <sz val="10"/>
        <rFont val="Arial"/>
        <family val="2"/>
        <charset val="238"/>
      </rPr>
      <t xml:space="preserve"> , papier offsetowy 80g/m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</t>
    </r>
  </si>
  <si>
    <r>
      <t xml:space="preserve">Druk o formacie  </t>
    </r>
    <r>
      <rPr>
        <b/>
        <sz val="10"/>
        <rFont val="Arial"/>
        <family val="2"/>
        <charset val="238"/>
      </rPr>
      <t>A 6  dwustronny</t>
    </r>
    <r>
      <rPr>
        <sz val="10"/>
        <rFont val="Arial"/>
        <family val="2"/>
        <charset val="238"/>
      </rPr>
      <t>,                          papier offsetowy 80g/m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</t>
    </r>
  </si>
  <si>
    <t>Lp.</t>
  </si>
  <si>
    <t>Opis produktu</t>
  </si>
  <si>
    <t>Jm</t>
  </si>
  <si>
    <t>Cena jednost. netto</t>
  </si>
  <si>
    <r>
      <t>Druk o formacie</t>
    </r>
    <r>
      <rPr>
        <b/>
        <sz val="10"/>
        <rFont val="Arial"/>
        <family val="2"/>
        <charset val="238"/>
      </rPr>
      <t xml:space="preserve">  A3 złożony do A4, nadruk dwustronny w dwóch kolorach (zielonym i żółtym)</t>
    </r>
    <r>
      <rPr>
        <sz val="10"/>
        <rFont val="Arial"/>
        <family val="2"/>
        <charset val="238"/>
      </rPr>
      <t>, papier offsetowy 80g/m</t>
    </r>
    <r>
      <rPr>
        <vertAlign val="superscript"/>
        <sz val="10"/>
        <rFont val="Arial"/>
        <family val="2"/>
        <charset val="238"/>
      </rPr>
      <t xml:space="preserve">2 </t>
    </r>
  </si>
  <si>
    <r>
      <t>Druk o formacie</t>
    </r>
    <r>
      <rPr>
        <b/>
        <sz val="10"/>
        <rFont val="Arial"/>
        <family val="2"/>
        <charset val="238"/>
      </rPr>
      <t xml:space="preserve">  A3 złożony do A4, nadruk dwustronny. Jedna strona w czterech kolorach (zielonym, niebieskim, różowym i czarnym)</t>
    </r>
    <r>
      <rPr>
        <sz val="10"/>
        <rFont val="Arial"/>
        <family val="2"/>
        <charset val="238"/>
      </rPr>
      <t>,druga strona w jednym kolorze papier offsetowy 80g/m</t>
    </r>
    <r>
      <rPr>
        <vertAlign val="superscript"/>
        <sz val="10"/>
        <rFont val="Arial"/>
        <family val="2"/>
        <charset val="238"/>
      </rPr>
      <t xml:space="preserve">2 </t>
    </r>
  </si>
  <si>
    <r>
      <t xml:space="preserve">Druk o formacie  </t>
    </r>
    <r>
      <rPr>
        <b/>
        <sz val="10"/>
        <rFont val="Arial"/>
        <family val="2"/>
        <charset val="238"/>
      </rPr>
      <t>A4 bloczek, samokopia                 (oryginał dwustronny+2 kopie jednostronne w różnych  kolorach)</t>
    </r>
    <r>
      <rPr>
        <sz val="10"/>
        <rFont val="Arial"/>
        <family val="2"/>
        <charset val="238"/>
      </rPr>
      <t xml:space="preserve">,            </t>
    </r>
  </si>
  <si>
    <r>
      <t xml:space="preserve">Druk o formacie  </t>
    </r>
    <r>
      <rPr>
        <b/>
        <sz val="10"/>
        <rFont val="Arial"/>
        <family val="2"/>
        <charset val="238"/>
      </rPr>
      <t>A4 bloczek, samokopia (oryginał+kopia w innym kolorze)</t>
    </r>
    <r>
      <rPr>
        <sz val="10"/>
        <rFont val="Arial"/>
        <family val="2"/>
        <charset val="238"/>
      </rPr>
      <t xml:space="preserve">, </t>
    </r>
  </si>
  <si>
    <r>
      <t>Druk o formacie</t>
    </r>
    <r>
      <rPr>
        <b/>
        <sz val="10"/>
        <rFont val="Arial"/>
        <family val="2"/>
        <charset val="238"/>
      </rPr>
      <t xml:space="preserve">  A5, kartoteka sztywna</t>
    </r>
    <r>
      <rPr>
        <sz val="10"/>
        <rFont val="Arial"/>
        <family val="2"/>
        <charset val="238"/>
      </rPr>
      <t xml:space="preserve">, </t>
    </r>
    <r>
      <rPr>
        <b/>
        <sz val="10"/>
        <rFont val="Arial"/>
        <family val="2"/>
        <charset val="238"/>
      </rPr>
      <t>dwustronna</t>
    </r>
    <r>
      <rPr>
        <sz val="10"/>
        <rFont val="Arial"/>
        <family val="2"/>
        <charset val="238"/>
      </rPr>
      <t>, papier offsetowy 200g/m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</t>
    </r>
  </si>
  <si>
    <r>
      <t xml:space="preserve">Druk o formacie  </t>
    </r>
    <r>
      <rPr>
        <b/>
        <sz val="10"/>
        <rFont val="Arial"/>
        <family val="2"/>
        <charset val="238"/>
      </rPr>
      <t>A 5 bloczek, samokopia</t>
    </r>
    <r>
      <rPr>
        <sz val="10"/>
        <rFont val="Arial"/>
        <family val="2"/>
        <charset val="238"/>
      </rPr>
      <t xml:space="preserve">,          </t>
    </r>
  </si>
  <si>
    <t>Określenie właściwej stawki VAT należy do Wykonawcy. Należy podać stawkę VAT obowiązującą na dzień otwarcia ofert.</t>
  </si>
  <si>
    <r>
      <t xml:space="preserve">Książeczka o formacie       </t>
    </r>
    <r>
      <rPr>
        <b/>
        <sz val="10"/>
        <color indexed="8"/>
        <rFont val="Arial"/>
        <family val="2"/>
        <charset val="238"/>
      </rPr>
      <t>A5 dwustronny</t>
    </r>
    <r>
      <rPr>
        <sz val="10"/>
        <color indexed="8"/>
        <rFont val="Arial"/>
        <family val="2"/>
        <charset val="238"/>
      </rPr>
      <t>, 80</t>
    </r>
    <r>
      <rPr>
        <sz val="10"/>
        <rFont val="Arial"/>
        <family val="2"/>
        <charset val="238"/>
      </rPr>
      <t xml:space="preserve"> numerow. str., tw</t>
    </r>
    <r>
      <rPr>
        <sz val="10"/>
        <color indexed="8"/>
        <rFont val="Arial"/>
        <family val="2"/>
        <charset val="238"/>
      </rPr>
      <t>arda okładka, papier offsetowy 80g/m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(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tzw.Książeczka zdrowia dziecka)</t>
    </r>
  </si>
  <si>
    <r>
      <t xml:space="preserve">Druk o formacie </t>
    </r>
    <r>
      <rPr>
        <b/>
        <sz val="10"/>
        <rFont val="Arial"/>
        <family val="2"/>
        <charset val="238"/>
      </rPr>
      <t xml:space="preserve"> 2xA4, złożony do A5 dwustronny</t>
    </r>
    <r>
      <rPr>
        <sz val="10"/>
        <rFont val="Arial"/>
        <family val="2"/>
        <charset val="238"/>
      </rPr>
      <t>, papier offsetowy 80g/m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</t>
    </r>
  </si>
  <si>
    <r>
      <t xml:space="preserve">Druk o formacie  </t>
    </r>
    <r>
      <rPr>
        <b/>
        <sz val="10"/>
        <rFont val="Arial"/>
        <family val="2"/>
        <charset val="238"/>
      </rPr>
      <t>A4 mat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na kartonie</t>
    </r>
    <r>
      <rPr>
        <sz val="10"/>
        <rFont val="Arial"/>
        <family val="2"/>
        <charset val="238"/>
      </rPr>
      <t xml:space="preserve"> offsetowym 200g/m</t>
    </r>
    <r>
      <rPr>
        <vertAlign val="superscript"/>
        <sz val="10"/>
        <rFont val="Arial"/>
        <family val="2"/>
        <charset val="238"/>
      </rPr>
      <t xml:space="preserve">2  </t>
    </r>
  </si>
  <si>
    <r>
      <t xml:space="preserve">Druk o formacie </t>
    </r>
    <r>
      <rPr>
        <b/>
        <sz val="10"/>
        <rFont val="Arial"/>
        <family val="2"/>
        <charset val="238"/>
      </rPr>
      <t xml:space="preserve"> A3 złożony do A4 dwustronny + wkładka A4 jednostronna</t>
    </r>
    <r>
      <rPr>
        <sz val="10"/>
        <rFont val="Arial"/>
        <family val="2"/>
        <charset val="238"/>
      </rPr>
      <t>, papier offsetowy 80g/m</t>
    </r>
    <r>
      <rPr>
        <vertAlign val="superscript"/>
        <sz val="10"/>
        <rFont val="Arial"/>
        <family val="2"/>
        <charset val="238"/>
      </rPr>
      <t xml:space="preserve">2 </t>
    </r>
  </si>
  <si>
    <r>
      <t>Druk o formacie</t>
    </r>
    <r>
      <rPr>
        <b/>
        <sz val="10"/>
        <rFont val="Arial"/>
        <family val="2"/>
        <charset val="238"/>
      </rPr>
      <t xml:space="preserve"> A6 bloczek 1 oryginał+1 kopia w żółtym kolorze, </t>
    </r>
    <r>
      <rPr>
        <sz val="10"/>
        <rFont val="Arial"/>
        <family val="2"/>
        <charset val="238"/>
      </rPr>
      <t xml:space="preserve">  z perforacją , samokopia </t>
    </r>
  </si>
  <si>
    <r>
      <t xml:space="preserve">Druk o formacie </t>
    </r>
    <r>
      <rPr>
        <b/>
        <sz val="10"/>
        <rFont val="Arial"/>
        <family val="2"/>
        <charset val="238"/>
      </rPr>
      <t>A4</t>
    </r>
    <r>
      <rPr>
        <sz val="10"/>
        <rFont val="Arial"/>
        <family val="2"/>
        <charset val="238"/>
      </rPr>
      <t xml:space="preserve"> jednostronny, nadruk </t>
    </r>
    <r>
      <rPr>
        <b/>
        <sz val="10"/>
        <rFont val="Arial"/>
        <family val="2"/>
        <charset val="238"/>
      </rPr>
      <t>pięciokolorowy</t>
    </r>
    <r>
      <rPr>
        <sz val="10"/>
        <rFont val="Arial"/>
        <family val="2"/>
        <charset val="238"/>
      </rPr>
      <t>, papier offsetowy 80g/m</t>
    </r>
    <r>
      <rPr>
        <vertAlign val="superscript"/>
        <sz val="10"/>
        <rFont val="Arial"/>
        <family val="2"/>
        <charset val="238"/>
      </rPr>
      <t xml:space="preserve">2 </t>
    </r>
  </si>
  <si>
    <r>
      <t xml:space="preserve">Druk o formacie  </t>
    </r>
    <r>
      <rPr>
        <b/>
        <sz val="10"/>
        <rFont val="Arial"/>
        <family val="2"/>
        <charset val="238"/>
      </rPr>
      <t>A4 dwustronny + A4 jednostronny</t>
    </r>
    <r>
      <rPr>
        <sz val="10"/>
        <rFont val="Arial"/>
        <family val="2"/>
        <charset val="238"/>
      </rPr>
      <t>, papier offsetowy 80g/m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</t>
    </r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</si>
  <si>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</si>
  <si>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</si>
  <si>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</si>
  <si>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</si>
  <si>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</si>
  <si>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</si>
  <si>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</si>
  <si>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</si>
  <si>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</si>
  <si>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Wartość netto na 12 miesiące</t>
  </si>
  <si>
    <t>Etykieta/Naklejka samoprzylepna.                                                                                     Format  A-4 BIAŁA / Dzielona na 34 sztuki. Wzór w załączeniu (skan )</t>
  </si>
  <si>
    <t>100 arkuszy</t>
  </si>
  <si>
    <t>Etykieta/Naklejka samoprzylepna.                Format A-5 BIAŁA / Dzielona na 11 sztuk. Wzór w załączeniu (skan)</t>
  </si>
  <si>
    <t>Etykieta/Naklejka samoprzylepna.               Format A-4 ZIELONA FLUORESCENCYJNA  / Dzielona na 34 sztuki.  Wzór w załączeniu (skan)</t>
  </si>
  <si>
    <t>Etykieta/Naklejka samoprzylepna.                   Format A-5 ZIELONA FLUORESCENCYJNA / Dzielona na 11 sztuk. Wzór w załączeniu (skan)</t>
  </si>
  <si>
    <t>Etykieta/Naklejka samoprzylepna.                    Format A-4 BIAŁA / Dzielona na 2 sztuki. (rozmiar 210mmx148 mm)</t>
  </si>
  <si>
    <t>Etykieta/Naklejka samoprzylepna.                   Format A-4 BIAŁA / Dzielona na 24 sztuki                 ( rozmiar 70mmx37mm)</t>
  </si>
  <si>
    <t>Zamawiający zastrzega sobie możliwość wprowadzania nowych wzorów druków (rozmiarów dzielonych na arkuszu) w okresie obowiązywania umowy wg cen druków ustalonych w formularzu ofertowo - cenowym (wynikających m. in. ze zmian organizacyjnych).</t>
  </si>
  <si>
    <t>Cena jednost. Netto/szt</t>
  </si>
  <si>
    <t>Etykieta samoprzylepna z podkładem papierowym matowym lub półmatowym o wym. 40x14 mm., zadrukowana kodem kreskowym w kolorze czarnym na białym tle, drukowanym centralnie technologią termotransferową z kalką utwardzalną. Kod kreskowy etykiet kompatybilny z laboratoryjnym systemem informatycznym Marcel.</t>
  </si>
  <si>
    <t>Etykiety samoprzylepne z podkładem papierowym matowym lub półmatowym, czarny nadruk  na białym tle.</t>
  </si>
  <si>
    <t>Etykieta/Naklejka na izotopy,samoprzylepna matowa,pocięta na sztuki(2cm x 6 cm) w kolorze białym, zółtym, czerwonym i zielonym z czarnym nadrukiem z nacięciem umożliwiającym rozdzielenie etykiety na dwie częsci ( 2 cm x 2 cm / 4cm x 2cm), pakowane po 100 arkuszy</t>
  </si>
  <si>
    <t>Pakiet nr 5 - Etykiety samoprzylepne</t>
  </si>
  <si>
    <t>Pakiet nr 2 - Książki medyczne, teczki, koperty</t>
  </si>
  <si>
    <t>Pakiet nr 1 - Druki medyczne i administracyjne</t>
  </si>
  <si>
    <t>Pakiet nr 6 - Etykiety samoprzylepne dla ZMN</t>
  </si>
  <si>
    <t>Pakiet nr 4 - Etykiety samoprzylepne z kodem paskowym</t>
  </si>
  <si>
    <t>Pakiet nr 3 - Etykiety samoprzylepne do drukowania danych pacjentów</t>
  </si>
  <si>
    <t>Razem na 24 m-ce</t>
  </si>
  <si>
    <r>
      <t xml:space="preserve">Naklejkowy papier ciety biały matowy </t>
    </r>
    <r>
      <rPr>
        <b/>
        <sz val="11"/>
        <color rgb="FF000000"/>
        <rFont val="Times New Roman"/>
        <family val="1"/>
        <charset val="238"/>
      </rPr>
      <t xml:space="preserve">A4 </t>
    </r>
    <r>
      <rPr>
        <sz val="11"/>
        <color rgb="FF000000"/>
        <rFont val="Times New Roman"/>
        <family val="1"/>
        <charset val="238"/>
      </rPr>
      <t>(5,25 cm.x 2,90 cm.)</t>
    </r>
    <r>
      <rPr>
        <b/>
        <sz val="11"/>
        <color rgb="FF000000"/>
        <rFont val="Times New Roman"/>
        <family val="1"/>
        <charset val="238"/>
      </rPr>
      <t xml:space="preserve"> </t>
    </r>
    <r>
      <rPr>
        <sz val="11"/>
        <color rgb="FF000000"/>
        <rFont val="Times New Roman"/>
        <family val="1"/>
        <charset val="238"/>
      </rPr>
      <t>40 szt, na arkuszu pakowane po 100 szt./arkuszy</t>
    </r>
  </si>
  <si>
    <r>
      <t xml:space="preserve">Naklejkowy papier ciety biały matowy </t>
    </r>
    <r>
      <rPr>
        <b/>
        <sz val="11"/>
        <color rgb="FF000000"/>
        <rFont val="Times New Roman"/>
        <family val="1"/>
        <charset val="238"/>
      </rPr>
      <t xml:space="preserve">A4 </t>
    </r>
    <r>
      <rPr>
        <sz val="11"/>
        <color rgb="FF000000"/>
        <rFont val="Times New Roman"/>
        <family val="1"/>
        <charset val="238"/>
      </rPr>
      <t>(3,80 cm.x 2,10 cm.)</t>
    </r>
    <r>
      <rPr>
        <b/>
        <sz val="11"/>
        <color rgb="FF000000"/>
        <rFont val="Times New Roman"/>
        <family val="1"/>
        <charset val="238"/>
      </rPr>
      <t xml:space="preserve"> </t>
    </r>
    <r>
      <rPr>
        <sz val="11"/>
        <color rgb="FF000000"/>
        <rFont val="Times New Roman"/>
        <family val="1"/>
        <charset val="238"/>
      </rPr>
      <t>65 szt, na arkuszu pakowane po 100 szt./arkuszy</t>
    </r>
  </si>
  <si>
    <r>
      <t xml:space="preserve">Naklejkowy papier ciety niebieski matowy </t>
    </r>
    <r>
      <rPr>
        <b/>
        <sz val="11"/>
        <color rgb="FF000000"/>
        <rFont val="Times New Roman"/>
        <family val="1"/>
        <charset val="238"/>
      </rPr>
      <t xml:space="preserve">A4 dzielona według wzoru, bez nadruku. </t>
    </r>
    <r>
      <rPr>
        <sz val="11"/>
        <color rgb="FF000000"/>
        <rFont val="Times New Roman"/>
        <family val="1"/>
        <charset val="238"/>
      </rPr>
      <t>Pakowane po 100 szt./arkuszy (wzór w załączeniu) S045</t>
    </r>
  </si>
  <si>
    <t>►</t>
  </si>
  <si>
    <t>DEKLAROWANE TERMINY:</t>
  </si>
  <si>
    <t>dni</t>
  </si>
  <si>
    <t>Deklarowany termin płatności (min. 45 dni - max 60 dni, licząc od daty otrzymania przez Zamawiającego faktury VAT):</t>
  </si>
  <si>
    <t>UWAGA:</t>
  </si>
  <si>
    <t>Zamawiający zastrzega, iż ocenie zostanie poddana tylko ta oferta, która będzie zawierała 100% oferowanych propozycji cenowych.</t>
  </si>
  <si>
    <t>Niespełnienie parametrów granicznych spowoduje odrzucenie oferty</t>
  </si>
  <si>
    <t>W Formularzu  należy wykreślić bądź usunąć pakiety, na które Wykonawca nie składa oferty.</t>
  </si>
  <si>
    <t>W tabeli uwzględnione są formuły. Wykonawca przy wycenie winien sprawdzić poprawność przeliczeń.</t>
  </si>
  <si>
    <t>Deklarowany termin dostawy (od 2 do max. 5 dni w dni robocze (pon. – pt.) od złożenia zapotrzebowania):</t>
  </si>
  <si>
    <t>Deklarowany termin wykonania reklamacji (min. 1 dzień - max. 3 dni w dni robocze (pon. – pt.) od dnia rozpatrzenia reklamacji):</t>
  </si>
  <si>
    <t>Deklarowana wysokość kary umownej za opożnienie w wykonaniu dostawy  (od 0,5% do max. 2,5% za każdy dzień zwłoki):</t>
  </si>
  <si>
    <t>Deklarowana wysokość kary umownej za opożnienie w wymianie towaru  na wolny od wad lub uzupełnienie braku dostawy  (od 0,5% do max. 2,5% za każdy dzień zwłoki):</t>
  </si>
  <si>
    <t>%</t>
  </si>
  <si>
    <t xml:space="preserve">Cena , termin dostaw cząstkowych, termin wykonania reklamacji, wysokość kary umownej za opożnienie w wykonaniu dostawy, wysokość kary umownej za opożnienie w wymianie towaru  na wolny od wad lub uzupełnienie braku dostawy, termin płatności stanowią kryterium oceny ofert. </t>
  </si>
  <si>
    <t xml:space="preserve">Brak podania przez Wykonawcę wymaganego terminu, wysokości kary umownej będących kryterium oceny oferty lub podanie terminu, wysokości kary poza określonymi w SWZ wielkościami, będzie skutkować odrzuceniem oferty. </t>
  </si>
  <si>
    <r>
      <t xml:space="preserve">Blok 2 kodów </t>
    </r>
    <r>
      <rPr>
        <sz val="11"/>
        <color rgb="FFFF0000"/>
        <rFont val="Arial"/>
        <family val="2"/>
        <charset val="238"/>
      </rPr>
      <t>pakowane po 100 szt.</t>
    </r>
  </si>
  <si>
    <r>
      <t>Blok 3 kodów</t>
    </r>
    <r>
      <rPr>
        <sz val="11"/>
        <color rgb="FFFF0000"/>
        <rFont val="Arial"/>
        <family val="2"/>
        <charset val="238"/>
      </rPr>
      <t xml:space="preserve"> pakowane po 100 szt.</t>
    </r>
  </si>
  <si>
    <r>
      <t>Blok 4 kodów</t>
    </r>
    <r>
      <rPr>
        <sz val="11"/>
        <color rgb="FFFF0000"/>
        <rFont val="Arial"/>
        <family val="2"/>
        <charset val="238"/>
      </rPr>
      <t xml:space="preserve"> pakowane po 100 szt.</t>
    </r>
  </si>
  <si>
    <r>
      <t xml:space="preserve">Blok 6 kodów </t>
    </r>
    <r>
      <rPr>
        <sz val="11"/>
        <color rgb="FFFF0000"/>
        <rFont val="Arial"/>
        <family val="2"/>
        <charset val="238"/>
      </rPr>
      <t>pakowane po 100 szt.</t>
    </r>
  </si>
  <si>
    <r>
      <t>Blok 8 kodów</t>
    </r>
    <r>
      <rPr>
        <sz val="11"/>
        <color rgb="FFFF0000"/>
        <rFont val="Arial"/>
        <family val="2"/>
        <charset val="238"/>
      </rPr>
      <t xml:space="preserve"> pakowane po 100 szt.</t>
    </r>
  </si>
  <si>
    <r>
      <t>Blok 10 kodów</t>
    </r>
    <r>
      <rPr>
        <sz val="11"/>
        <color rgb="FFFF0000"/>
        <rFont val="Arial"/>
        <family val="2"/>
        <charset val="238"/>
      </rPr>
      <t xml:space="preserve"> pakowane po 100 szt.</t>
    </r>
  </si>
  <si>
    <r>
      <t xml:space="preserve">Etykieta/Naklejka samoprzylepna połysk, </t>
    </r>
    <r>
      <rPr>
        <sz val="11"/>
        <color rgb="FFFF0000"/>
        <rFont val="Times New Roman"/>
        <family val="1"/>
        <charset val="238"/>
      </rPr>
      <t>nacięcie</t>
    </r>
    <r>
      <rPr>
        <sz val="11"/>
        <color rgb="FF000000"/>
        <rFont val="Times New Roman"/>
        <family val="1"/>
        <charset val="238"/>
      </rPr>
      <t xml:space="preserve"> (8,5 cm. x 6 cm ) 8szt./arkusz " BIELIZNA ZAKAŻONA" pakowane po 100 szt.</t>
    </r>
  </si>
  <si>
    <r>
      <t xml:space="preserve">Etykieta/Naklejka samoprzylepna połysk, </t>
    </r>
    <r>
      <rPr>
        <sz val="11"/>
        <color rgb="FFFF0000"/>
        <rFont val="Times New Roman"/>
        <family val="1"/>
        <charset val="238"/>
      </rPr>
      <t>nacięcie</t>
    </r>
    <r>
      <rPr>
        <sz val="11"/>
        <color rgb="FF000000"/>
        <rFont val="Times New Roman"/>
        <family val="1"/>
        <charset val="238"/>
      </rPr>
      <t xml:space="preserve"> (8,5 cm. x 6 cm ) 8szt./arkusz" DEZYNFEKCJA CHEMICZNA" pakowane po 100 szt.</t>
    </r>
  </si>
  <si>
    <r>
      <t xml:space="preserve">Etykieta/Naklejka samoprzylepna połysk, </t>
    </r>
    <r>
      <rPr>
        <sz val="11"/>
        <color rgb="FFFF0000"/>
        <rFont val="Times New Roman"/>
        <family val="1"/>
        <charset val="238"/>
      </rPr>
      <t>nacięcie</t>
    </r>
    <r>
      <rPr>
        <sz val="11"/>
        <color rgb="FF000000"/>
        <rFont val="Times New Roman"/>
        <family val="1"/>
        <charset val="238"/>
      </rPr>
      <t xml:space="preserve"> (5 cm. X 5 cm ) 24 szt./arkusz  " ODPADY MEDYCZNE" pakowane po 100 szt.</t>
    </r>
  </si>
  <si>
    <r>
      <t xml:space="preserve">Etykieta/Naklejka samoprzylepna połysk, </t>
    </r>
    <r>
      <rPr>
        <sz val="11"/>
        <color rgb="FFFF0000"/>
        <rFont val="Times New Roman"/>
        <family val="1"/>
        <charset val="238"/>
      </rPr>
      <t>nacięcie</t>
    </r>
    <r>
      <rPr>
        <sz val="11"/>
        <color rgb="FF000000"/>
        <rFont val="Times New Roman"/>
        <family val="1"/>
        <charset val="238"/>
      </rPr>
      <t xml:space="preserve"> (8,5 cm. x 6 cm ) 8szt./arkusz " OPAKOWANIA PO KRWI I JEJ SKŁADNIKACH" pakowane po 100 szt.</t>
    </r>
  </si>
  <si>
    <r>
      <t xml:space="preserve">Etykieta/Naklejka samoprzylepna połysk, </t>
    </r>
    <r>
      <rPr>
        <sz val="11"/>
        <color rgb="FFFF0000"/>
        <rFont val="Times New Roman"/>
        <family val="1"/>
        <charset val="238"/>
      </rPr>
      <t>nacięcie</t>
    </r>
    <r>
      <rPr>
        <sz val="11"/>
        <color rgb="FF000000"/>
        <rFont val="Times New Roman"/>
        <family val="1"/>
        <charset val="238"/>
      </rPr>
      <t xml:space="preserve"> (1 cm. X 5 cm) 120 szt./arkusz "REGON 472147559
 NR KSIĘGI REJESTROWEJ: 18629 Wojewoda Łódzki" pakowane po 100 szt.</t>
    </r>
  </si>
  <si>
    <r>
      <rPr>
        <b/>
        <sz val="10"/>
        <rFont val="Arial"/>
        <family val="2"/>
        <charset val="238"/>
      </rPr>
      <t>Teczka składana formatu A4</t>
    </r>
    <r>
      <rPr>
        <sz val="10"/>
        <rFont val="Arial"/>
        <family val="2"/>
        <charset val="238"/>
      </rPr>
      <t>, kolor CMYK, papier offsetowy 120g/m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, jednopunktowo klejona po krótszej krawędzi, kształt sztancowany. </t>
    </r>
    <r>
      <rPr>
        <sz val="10"/>
        <color rgb="FFFF0000"/>
        <rFont val="Arial"/>
        <family val="2"/>
        <charset val="238"/>
      </rPr>
      <t>Teczka pomarańczowa  wym.22x30 otwarta po prawym długim boku.</t>
    </r>
  </si>
  <si>
    <r>
      <rPr>
        <b/>
        <sz val="10"/>
        <rFont val="Arial"/>
        <family val="2"/>
        <charset val="238"/>
      </rPr>
      <t>Koperta</t>
    </r>
    <r>
      <rPr>
        <sz val="10"/>
        <rFont val="Arial"/>
        <family val="2"/>
        <charset val="238"/>
      </rPr>
      <t xml:space="preserve"> </t>
    </r>
    <r>
      <rPr>
        <sz val="10"/>
        <color rgb="FFFF0000"/>
        <rFont val="Arial"/>
        <family val="2"/>
        <charset val="238"/>
      </rPr>
      <t>biała</t>
    </r>
    <r>
      <rPr>
        <sz val="10"/>
        <rFont val="Arial"/>
        <family val="2"/>
        <charset val="238"/>
      </rPr>
      <t xml:space="preserve"> o wymiarach </t>
    </r>
    <r>
      <rPr>
        <b/>
        <sz val="10"/>
        <rFont val="Arial"/>
        <family val="2"/>
        <charset val="238"/>
      </rPr>
      <t>22,3x25cm,</t>
    </r>
    <r>
      <rPr>
        <sz val="10"/>
        <rFont val="Arial"/>
        <family val="2"/>
        <charset val="238"/>
      </rPr>
      <t xml:space="preserve"> klejona w dwóch krawędziach, bez zamknięcia, papier offsetowy 120g/m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</t>
    </r>
  </si>
  <si>
    <r>
      <rPr>
        <b/>
        <sz val="10"/>
        <rFont val="Arial"/>
        <family val="2"/>
        <charset val="238"/>
      </rPr>
      <t xml:space="preserve">Teczka kartonowa składana formatu A4 z zakładką, kolor Pantone, </t>
    </r>
    <r>
      <rPr>
        <sz val="10"/>
        <rFont val="Arial"/>
        <family val="2"/>
        <charset val="238"/>
      </rPr>
      <t xml:space="preserve">zabezpieczona lakierem offsetowym,papier270g/m2 
jednostronnie powlekany. </t>
    </r>
    <r>
      <rPr>
        <sz val="10"/>
        <color rgb="FFFF0000"/>
        <rFont val="Arial"/>
        <family val="2"/>
        <charset val="238"/>
      </rPr>
      <t>Wymiary teczki: szerokość 22,4 cm długość 31 cm. Teczki muszą być złożone.</t>
    </r>
  </si>
  <si>
    <r>
      <t xml:space="preserve">Pudło archiwizacyjne do przechowywania dokumentów, wykonane z grubej tektury. Wymiary: długość 50 cm, szerokość 26 cm, wysokość 30cm po długim boku i 20 cm po krótkim. </t>
    </r>
    <r>
      <rPr>
        <sz val="10"/>
        <color rgb="FFFF0000"/>
        <rFont val="Arial"/>
        <family val="2"/>
        <charset val="238"/>
      </rPr>
      <t>Tektura falista 3mm., pudełka szyte.</t>
    </r>
  </si>
  <si>
    <r>
      <t xml:space="preserve">Naklejkowy papier cięty biały matowy </t>
    </r>
    <r>
      <rPr>
        <b/>
        <sz val="11"/>
        <color rgb="FF000000"/>
        <rFont val="Times New Roman"/>
        <family val="1"/>
        <charset val="238"/>
      </rPr>
      <t xml:space="preserve">A4 dzielona według wzoru, bez nadruku. </t>
    </r>
    <r>
      <rPr>
        <sz val="11"/>
        <color rgb="FF000000"/>
        <rFont val="Times New Roman"/>
        <family val="1"/>
        <charset val="238"/>
      </rPr>
      <t>Pakowane po 100 szt./arkuszy (wzór w załączeniu) S044</t>
    </r>
  </si>
  <si>
    <t>op.</t>
  </si>
  <si>
    <t>Wartości i liczby należy wpisać z dokładnością do dwóch miejsc po przecinku.</t>
  </si>
  <si>
    <t>kwalifikowany podpis elektroniczny/podpis zaufany/podpis osobisty elektroniczny upoważnionego przedstawiciela Wykonawcy</t>
  </si>
  <si>
    <t xml:space="preserve">kwalifikowany podpis elektroniczny/podpis zaufany/podpis osobisty elektroniczny upoważnionego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</si>
</sst>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zł&quot;_-;\-* #,##0.00\ &quot;zł&quot;_-;_-* &quot;-&quot;??\ &quot;zł&quot;_-;_-@_-"/>
    <numFmt numFmtId="164" formatCode="#,##0.00\ &quot;zł&quot;"/>
    <numFmt numFmtId="165" formatCode="[$-415]General"/>
    <numFmt numFmtId="166" formatCode="[$-415]#,##0"/>
    <numFmt numFmtId="167" formatCode="#,##0.00&quot; zł&quot;"/>
    <numFmt numFmtId="168" formatCode="[$-415]0%"/>
    <numFmt numFmtId="169" formatCode="&quot; &quot;#,##0.00&quot; zł &quot;;&quot;-&quot;#,##0.00&quot; zł &quot;;&quot; -&quot;#&quot; zł &quot;;@&quot; &quot;"/>
  </numFmts>
  <fonts count="45" x14ac:knownFonts="1">
    <font>
      <sz val="10"/>
      <name val="Arial CE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vertAlign val="superscript"/>
      <sz val="10"/>
      <name val="Arial"/>
      <family val="2"/>
      <charset val="238"/>
    </font>
    <font>
      <sz val="11"/>
      <name val="Arial"/>
      <family val="2"/>
      <charset val="238"/>
    </font>
    <font>
      <b/>
      <sz val="12"/>
      <name val="Arial CE"/>
      <charset val="238"/>
    </font>
    <font>
      <sz val="10"/>
      <name val="Arial CE"/>
      <charset val="238"/>
    </font>
    <font>
      <sz val="10"/>
      <name val="Tahoma"/>
      <family val="2"/>
      <charset val="238"/>
    </font>
    <font>
      <vertAlign val="superscript"/>
      <sz val="10"/>
      <name val="Tahoma"/>
      <family val="2"/>
      <charset val="238"/>
    </font>
    <font>
      <b/>
      <sz val="10"/>
      <name val="Tahoma"/>
      <family val="2"/>
      <charset val="238"/>
    </font>
    <font>
      <b/>
      <vertAlign val="superscript"/>
      <sz val="10"/>
      <name val="Arial"/>
      <family val="2"/>
      <charset val="238"/>
    </font>
    <font>
      <b/>
      <sz val="10"/>
      <name val="Times New Roman"/>
      <family val="1"/>
      <charset val="238"/>
    </font>
    <font>
      <b/>
      <sz val="8"/>
      <name val="Arial"/>
      <family val="2"/>
      <charset val="238"/>
    </font>
    <font>
      <sz val="10"/>
      <color rgb="FF000000"/>
      <name val="Arial CE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rgb="FF000000"/>
      <name val="Arial CE"/>
      <charset val="238"/>
    </font>
    <font>
      <b/>
      <sz val="14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4"/>
      <color rgb="FFFF0000"/>
      <name val="Arial CE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Arial CE"/>
      <charset val="238"/>
    </font>
    <font>
      <sz val="11"/>
      <color rgb="FF000000"/>
      <name val="Times New Roman"/>
      <family val="1"/>
      <charset val="238"/>
    </font>
    <font>
      <sz val="10"/>
      <color theme="1"/>
      <name val="Arial"/>
      <family val="2"/>
      <charset val="238"/>
    </font>
    <font>
      <sz val="10"/>
      <color theme="1"/>
      <name val="Arial CE"/>
      <charset val="238"/>
    </font>
    <font>
      <sz val="11"/>
      <name val="Arial CE"/>
      <charset val="238"/>
    </font>
    <font>
      <sz val="7.5"/>
      <name val="Tahoma"/>
      <family val="2"/>
      <charset val="238"/>
    </font>
    <font>
      <b/>
      <sz val="7.5"/>
      <name val="Tahoma"/>
      <family val="2"/>
      <charset val="238"/>
    </font>
    <font>
      <b/>
      <i/>
      <sz val="7.5"/>
      <name val="Tahoma"/>
      <family val="2"/>
      <charset val="238"/>
    </font>
    <font>
      <b/>
      <sz val="11"/>
      <color rgb="FFCC0000"/>
      <name val="Calibri"/>
      <family val="2"/>
      <charset val="238"/>
      <scheme val="minor"/>
    </font>
    <font>
      <sz val="11"/>
      <color rgb="FFCC0000"/>
      <name val="Calibri"/>
      <family val="2"/>
      <charset val="238"/>
      <scheme val="minor"/>
    </font>
    <font>
      <sz val="8"/>
      <color rgb="FFCC0000"/>
      <name val="Calibri"/>
      <family val="2"/>
      <charset val="238"/>
      <scheme val="minor"/>
    </font>
    <font>
      <sz val="10.5"/>
      <color rgb="FFCC0000"/>
      <name val="Calibri"/>
      <family val="2"/>
      <charset val="238"/>
      <scheme val="minor"/>
    </font>
    <font>
      <b/>
      <sz val="9"/>
      <color rgb="FFCC0000"/>
      <name val="Calibri"/>
      <family val="2"/>
      <charset val="238"/>
      <scheme val="minor"/>
    </font>
    <font>
      <sz val="9"/>
      <color rgb="FFCC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FF0000"/>
      <name val="Times New Roman"/>
      <family val="1"/>
      <charset val="238"/>
    </font>
    <font>
      <sz val="11"/>
      <color rgb="FFFF0000"/>
      <name val="Cambria"/>
      <family val="1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31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D9D9D9"/>
        <bgColor rgb="FFD9D9D9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0" tint="-4.9989318521683403E-2"/>
        <bgColor rgb="FFBFBFBF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</borders>
  <cellStyleXfs count="6">
    <xf numFmtId="0" fontId="0" fillId="0" borderId="0"/>
    <xf numFmtId="9" fontId="10" fillId="0" borderId="0" applyFont="0" applyFill="0" applyBorder="0" applyAlignment="0" applyProtection="0"/>
    <xf numFmtId="165" fontId="17" fillId="0" borderId="0" applyBorder="0" applyProtection="0"/>
    <xf numFmtId="168" fontId="17" fillId="0" borderId="0" applyBorder="0" applyProtection="0"/>
    <xf numFmtId="0" fontId="24" fillId="0" borderId="0"/>
    <xf numFmtId="0" fontId="3" fillId="0" borderId="0"/>
  </cellStyleXfs>
  <cellXfs count="273">
    <xf numFmtId="0" fontId="0" fillId="0" borderId="0" xfId="0"/>
    <xf numFmtId="0" fontId="0" fillId="0" borderId="0" xfId="0" applyBorder="1"/>
    <xf numFmtId="0" fontId="15" fillId="6" borderId="15" xfId="0" applyFont="1" applyFill="1" applyBorder="1" applyAlignment="1">
      <alignment horizontal="center" vertical="center" wrapText="1"/>
    </xf>
    <xf numFmtId="0" fontId="15" fillId="6" borderId="16" xfId="0" applyFont="1" applyFill="1" applyBorder="1" applyAlignment="1">
      <alignment horizontal="center" vertical="center" wrapText="1"/>
    </xf>
    <xf numFmtId="0" fontId="15" fillId="7" borderId="17" xfId="0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0" fillId="0" borderId="0" xfId="0" applyFill="1" applyBorder="1"/>
    <xf numFmtId="0" fontId="0" fillId="0" borderId="0" xfId="0" applyFill="1"/>
    <xf numFmtId="0" fontId="8" fillId="3" borderId="19" xfId="0" applyFont="1" applyFill="1" applyBorder="1" applyAlignment="1">
      <alignment horizontal="left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2" fillId="0" borderId="5" xfId="0" applyFont="1" applyFill="1" applyBorder="1" applyAlignment="1">
      <alignment wrapText="1"/>
    </xf>
    <xf numFmtId="0" fontId="5" fillId="0" borderId="5" xfId="0" applyFont="1" applyFill="1" applyBorder="1" applyAlignment="1">
      <alignment wrapText="1"/>
    </xf>
    <xf numFmtId="0" fontId="4" fillId="0" borderId="5" xfId="0" applyFont="1" applyFill="1" applyBorder="1" applyAlignment="1">
      <alignment wrapText="1"/>
    </xf>
    <xf numFmtId="0" fontId="11" fillId="0" borderId="20" xfId="0" applyFont="1" applyFill="1" applyBorder="1" applyAlignment="1">
      <alignment vertical="center" wrapText="1"/>
    </xf>
    <xf numFmtId="0" fontId="0" fillId="0" borderId="0" xfId="0" applyFill="1" applyBorder="1" applyAlignment="1"/>
    <xf numFmtId="0" fontId="16" fillId="8" borderId="21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wrapText="1"/>
    </xf>
    <xf numFmtId="0" fontId="3" fillId="0" borderId="5" xfId="0" applyFont="1" applyFill="1" applyBorder="1" applyAlignment="1">
      <alignment horizontal="center" vertical="center" wrapText="1"/>
    </xf>
    <xf numFmtId="0" fontId="15" fillId="6" borderId="2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wrapText="1"/>
    </xf>
    <xf numFmtId="0" fontId="3" fillId="0" borderId="12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2" xfId="0" applyFont="1" applyFill="1" applyBorder="1" applyAlignment="1">
      <alignment wrapText="1"/>
    </xf>
    <xf numFmtId="0" fontId="3" fillId="4" borderId="8" xfId="0" applyFont="1" applyFill="1" applyBorder="1" applyAlignment="1">
      <alignment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15" fillId="9" borderId="3" xfId="0" applyFont="1" applyFill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/>
    </xf>
    <xf numFmtId="0" fontId="4" fillId="0" borderId="8" xfId="0" applyFont="1" applyFill="1" applyBorder="1" applyAlignment="1">
      <alignment wrapText="1"/>
    </xf>
    <xf numFmtId="0" fontId="3" fillId="4" borderId="19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165" fontId="18" fillId="0" borderId="27" xfId="2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wrapText="1"/>
    </xf>
    <xf numFmtId="0" fontId="3" fillId="0" borderId="5" xfId="0" applyFont="1" applyFill="1" applyBorder="1" applyAlignment="1">
      <alignment wrapText="1"/>
    </xf>
    <xf numFmtId="165" fontId="18" fillId="0" borderId="33" xfId="2" applyFont="1" applyFill="1" applyBorder="1" applyAlignment="1">
      <alignment vertical="top" wrapText="1"/>
    </xf>
    <xf numFmtId="165" fontId="18" fillId="0" borderId="36" xfId="2" applyFont="1" applyFill="1" applyBorder="1" applyAlignment="1">
      <alignment horizontal="center" vertical="center" wrapText="1"/>
    </xf>
    <xf numFmtId="165" fontId="17" fillId="0" borderId="0" xfId="2" applyFont="1" applyFill="1" applyAlignment="1"/>
    <xf numFmtId="167" fontId="23" fillId="0" borderId="0" xfId="2" applyNumberFormat="1" applyFont="1" applyFill="1" applyAlignment="1"/>
    <xf numFmtId="0" fontId="24" fillId="0" borderId="0" xfId="4"/>
    <xf numFmtId="165" fontId="18" fillId="0" borderId="0" xfId="2" applyFont="1" applyFill="1" applyAlignment="1"/>
    <xf numFmtId="165" fontId="21" fillId="0" borderId="0" xfId="2" applyFont="1" applyFill="1" applyAlignment="1">
      <alignment vertical="center" wrapText="1"/>
    </xf>
    <xf numFmtId="165" fontId="24" fillId="0" borderId="27" xfId="2" applyFont="1" applyFill="1" applyBorder="1" applyAlignment="1">
      <alignment wrapText="1"/>
    </xf>
    <xf numFmtId="166" fontId="25" fillId="10" borderId="28" xfId="2" applyNumberFormat="1" applyFont="1" applyFill="1" applyBorder="1" applyAlignment="1">
      <alignment horizontal="center" vertical="center"/>
    </xf>
    <xf numFmtId="164" fontId="27" fillId="0" borderId="27" xfId="2" applyNumberFormat="1" applyFont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8" borderId="2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165" fontId="28" fillId="0" borderId="27" xfId="2" applyFont="1" applyFill="1" applyBorder="1" applyAlignment="1">
      <alignment wrapText="1"/>
    </xf>
    <xf numFmtId="165" fontId="28" fillId="0" borderId="27" xfId="2" applyFont="1" applyFill="1" applyBorder="1" applyAlignment="1">
      <alignment horizontal="left" wrapText="1"/>
    </xf>
    <xf numFmtId="165" fontId="28" fillId="10" borderId="27" xfId="2" applyFont="1" applyFill="1" applyBorder="1" applyAlignment="1">
      <alignment vertical="center" wrapText="1"/>
    </xf>
    <xf numFmtId="0" fontId="15" fillId="5" borderId="36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/>
    </xf>
    <xf numFmtId="0" fontId="15" fillId="6" borderId="36" xfId="0" applyFont="1" applyFill="1" applyBorder="1" applyAlignment="1">
      <alignment horizontal="center" vertical="center" wrapText="1"/>
    </xf>
    <xf numFmtId="0" fontId="15" fillId="6" borderId="37" xfId="0" applyFont="1" applyFill="1" applyBorder="1" applyAlignment="1">
      <alignment horizontal="center" vertical="center" wrapText="1"/>
    </xf>
    <xf numFmtId="0" fontId="15" fillId="6" borderId="38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8" fontId="18" fillId="0" borderId="27" xfId="2" applyNumberFormat="1" applyFont="1" applyFill="1" applyBorder="1" applyAlignment="1">
      <alignment horizontal="center" vertical="center"/>
    </xf>
    <xf numFmtId="0" fontId="15" fillId="7" borderId="9" xfId="0" applyFont="1" applyFill="1" applyBorder="1" applyAlignment="1">
      <alignment horizontal="center" vertical="center" wrapText="1"/>
    </xf>
    <xf numFmtId="168" fontId="18" fillId="0" borderId="3" xfId="2" applyNumberFormat="1" applyFont="1" applyFill="1" applyBorder="1" applyAlignment="1"/>
    <xf numFmtId="167" fontId="19" fillId="0" borderId="9" xfId="2" applyNumberFormat="1" applyFont="1" applyFill="1" applyBorder="1" applyAlignment="1"/>
    <xf numFmtId="167" fontId="19" fillId="0" borderId="7" xfId="2" applyNumberFormat="1" applyFont="1" applyFill="1" applyBorder="1" applyAlignment="1"/>
    <xf numFmtId="165" fontId="24" fillId="0" borderId="45" xfId="2" applyFont="1" applyFill="1" applyBorder="1" applyAlignment="1"/>
    <xf numFmtId="165" fontId="24" fillId="0" borderId="46" xfId="2" applyFont="1" applyFill="1" applyBorder="1" applyAlignment="1">
      <alignment wrapText="1"/>
    </xf>
    <xf numFmtId="165" fontId="24" fillId="0" borderId="55" xfId="2" applyFont="1" applyFill="1" applyBorder="1" applyAlignment="1"/>
    <xf numFmtId="165" fontId="24" fillId="0" borderId="48" xfId="2" applyFont="1" applyFill="1" applyBorder="1" applyAlignment="1"/>
    <xf numFmtId="165" fontId="24" fillId="0" borderId="49" xfId="2" applyFont="1" applyFill="1" applyBorder="1" applyAlignment="1">
      <alignment wrapText="1"/>
    </xf>
    <xf numFmtId="165" fontId="18" fillId="0" borderId="49" xfId="2" applyFont="1" applyFill="1" applyBorder="1" applyAlignment="1">
      <alignment horizontal="center" vertical="center" wrapText="1"/>
    </xf>
    <xf numFmtId="164" fontId="3" fillId="0" borderId="54" xfId="0" applyNumberFormat="1" applyFont="1" applyBorder="1" applyAlignment="1">
      <alignment horizontal="center" vertical="center"/>
    </xf>
    <xf numFmtId="168" fontId="18" fillId="0" borderId="46" xfId="2" applyNumberFormat="1" applyFont="1" applyFill="1" applyBorder="1" applyAlignment="1">
      <alignment horizontal="center" vertical="center"/>
    </xf>
    <xf numFmtId="164" fontId="3" fillId="0" borderId="57" xfId="0" applyNumberFormat="1" applyFont="1" applyBorder="1" applyAlignment="1">
      <alignment horizontal="center" vertical="center"/>
    </xf>
    <xf numFmtId="168" fontId="18" fillId="0" borderId="49" xfId="2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wrapText="1"/>
    </xf>
    <xf numFmtId="0" fontId="3" fillId="0" borderId="5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wrapText="1"/>
    </xf>
    <xf numFmtId="0" fontId="8" fillId="0" borderId="43" xfId="0" applyFont="1" applyFill="1" applyBorder="1" applyAlignment="1">
      <alignment horizontal="center" wrapText="1"/>
    </xf>
    <xf numFmtId="0" fontId="3" fillId="0" borderId="62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 vertical="center" wrapText="1"/>
    </xf>
    <xf numFmtId="164" fontId="1" fillId="0" borderId="54" xfId="0" applyNumberFormat="1" applyFont="1" applyBorder="1" applyAlignment="1">
      <alignment horizontal="center" vertical="center"/>
    </xf>
    <xf numFmtId="164" fontId="1" fillId="0" borderId="61" xfId="0" applyNumberFormat="1" applyFont="1" applyBorder="1" applyAlignment="1">
      <alignment horizontal="center" vertical="center"/>
    </xf>
    <xf numFmtId="165" fontId="0" fillId="10" borderId="65" xfId="2" applyFont="1" applyFill="1" applyBorder="1" applyAlignment="1">
      <alignment horizontal="left" wrapText="1"/>
    </xf>
    <xf numFmtId="165" fontId="0" fillId="10" borderId="43" xfId="2" applyFont="1" applyFill="1" applyBorder="1" applyAlignment="1">
      <alignment horizontal="left" wrapText="1"/>
    </xf>
    <xf numFmtId="167" fontId="20" fillId="10" borderId="50" xfId="2" applyNumberFormat="1" applyFont="1" applyFill="1" applyBorder="1" applyAlignment="1">
      <alignment horizontal="center" vertical="center"/>
    </xf>
    <xf numFmtId="165" fontId="24" fillId="0" borderId="12" xfId="2" applyFont="1" applyFill="1" applyBorder="1" applyAlignment="1"/>
    <xf numFmtId="168" fontId="24" fillId="0" borderId="27" xfId="2" applyNumberFormat="1" applyFont="1" applyFill="1" applyBorder="1" applyAlignment="1">
      <alignment horizontal="center" vertical="center"/>
    </xf>
    <xf numFmtId="168" fontId="24" fillId="0" borderId="3" xfId="2" applyNumberFormat="1" applyFont="1" applyFill="1" applyBorder="1" applyAlignment="1">
      <alignment horizontal="center" vertical="center"/>
    </xf>
    <xf numFmtId="166" fontId="18" fillId="0" borderId="54" xfId="2" applyNumberFormat="1" applyFont="1" applyFill="1" applyBorder="1" applyAlignment="1">
      <alignment horizontal="center" vertical="center" wrapText="1"/>
    </xf>
    <xf numFmtId="166" fontId="18" fillId="0" borderId="1" xfId="2" applyNumberFormat="1" applyFont="1" applyFill="1" applyBorder="1" applyAlignment="1">
      <alignment horizontal="center" vertical="center" wrapText="1"/>
    </xf>
    <xf numFmtId="166" fontId="18" fillId="0" borderId="57" xfId="2" applyNumberFormat="1" applyFont="1" applyFill="1" applyBorder="1" applyAlignment="1">
      <alignment horizontal="center" vertical="center" wrapText="1"/>
    </xf>
    <xf numFmtId="167" fontId="19" fillId="0" borderId="9" xfId="2" applyNumberFormat="1" applyFont="1" applyFill="1" applyBorder="1" applyAlignment="1">
      <alignment horizontal="center" vertical="center"/>
    </xf>
    <xf numFmtId="168" fontId="18" fillId="0" borderId="3" xfId="2" applyNumberFormat="1" applyFont="1" applyFill="1" applyBorder="1" applyAlignment="1">
      <alignment horizontal="center" vertical="center"/>
    </xf>
    <xf numFmtId="167" fontId="19" fillId="0" borderId="7" xfId="2" applyNumberFormat="1" applyFont="1" applyFill="1" applyBorder="1" applyAlignment="1">
      <alignment horizontal="center" vertical="center"/>
    </xf>
    <xf numFmtId="167" fontId="19" fillId="0" borderId="36" xfId="2" applyNumberFormat="1" applyFont="1" applyFill="1" applyBorder="1" applyAlignment="1">
      <alignment horizontal="center" vertical="center"/>
    </xf>
    <xf numFmtId="168" fontId="18" fillId="0" borderId="36" xfId="2" applyNumberFormat="1" applyFont="1" applyFill="1" applyBorder="1" applyAlignment="1">
      <alignment horizontal="center" vertical="center"/>
    </xf>
    <xf numFmtId="165" fontId="18" fillId="0" borderId="52" xfId="2" applyFont="1" applyFill="1" applyBorder="1" applyAlignment="1">
      <alignment vertical="top" wrapText="1"/>
    </xf>
    <xf numFmtId="165" fontId="18" fillId="0" borderId="52" xfId="2" applyFont="1" applyFill="1" applyBorder="1" applyAlignment="1">
      <alignment horizontal="center" vertical="center" wrapText="1"/>
    </xf>
    <xf numFmtId="167" fontId="18" fillId="0" borderId="52" xfId="2" applyNumberFormat="1" applyFont="1" applyFill="1" applyBorder="1" applyAlignment="1">
      <alignment horizontal="center" vertical="center"/>
    </xf>
    <xf numFmtId="168" fontId="18" fillId="0" borderId="52" xfId="2" applyNumberFormat="1" applyFont="1" applyFill="1" applyBorder="1" applyAlignment="1">
      <alignment vertical="center"/>
    </xf>
    <xf numFmtId="165" fontId="18" fillId="0" borderId="51" xfId="2" applyFont="1" applyFill="1" applyBorder="1" applyAlignment="1">
      <alignment horizontal="center" vertical="center"/>
    </xf>
    <xf numFmtId="4" fontId="0" fillId="0" borderId="0" xfId="0" applyNumberFormat="1"/>
    <xf numFmtId="4" fontId="17" fillId="0" borderId="0" xfId="2" applyNumberFormat="1" applyFont="1" applyFill="1" applyAlignment="1"/>
    <xf numFmtId="2" fontId="17" fillId="0" borderId="0" xfId="2" applyNumberFormat="1" applyFont="1" applyFill="1" applyAlignment="1"/>
    <xf numFmtId="3" fontId="29" fillId="4" borderId="54" xfId="0" applyNumberFormat="1" applyFont="1" applyFill="1" applyBorder="1" applyAlignment="1">
      <alignment horizontal="center" vertical="center"/>
    </xf>
    <xf numFmtId="167" fontId="29" fillId="0" borderId="64" xfId="2" applyNumberFormat="1" applyFont="1" applyFill="1" applyBorder="1" applyAlignment="1">
      <alignment horizontal="center" vertical="center" wrapText="1"/>
    </xf>
    <xf numFmtId="3" fontId="29" fillId="4" borderId="2" xfId="0" applyNumberFormat="1" applyFont="1" applyFill="1" applyBorder="1" applyAlignment="1">
      <alignment horizontal="center" vertical="center"/>
    </xf>
    <xf numFmtId="167" fontId="29" fillId="0" borderId="32" xfId="2" applyNumberFormat="1" applyFont="1" applyFill="1" applyBorder="1" applyAlignment="1">
      <alignment horizontal="center" vertical="center" wrapText="1"/>
    </xf>
    <xf numFmtId="167" fontId="29" fillId="0" borderId="32" xfId="2" applyNumberFormat="1" applyFont="1" applyFill="1" applyBorder="1" applyAlignment="1">
      <alignment horizontal="center" vertical="center"/>
    </xf>
    <xf numFmtId="167" fontId="29" fillId="0" borderId="35" xfId="2" applyNumberFormat="1" applyFont="1" applyFill="1" applyBorder="1" applyAlignment="1">
      <alignment horizontal="center" vertical="center"/>
    </xf>
    <xf numFmtId="3" fontId="29" fillId="4" borderId="14" xfId="0" applyNumberFormat="1" applyFont="1" applyFill="1" applyBorder="1" applyAlignment="1">
      <alignment horizontal="center" vertical="center"/>
    </xf>
    <xf numFmtId="167" fontId="18" fillId="0" borderId="30" xfId="2" applyNumberFormat="1" applyFont="1" applyFill="1" applyBorder="1" applyAlignment="1">
      <alignment horizontal="center" vertical="center"/>
    </xf>
    <xf numFmtId="166" fontId="18" fillId="10" borderId="66" xfId="2" applyNumberFormat="1" applyFont="1" applyFill="1" applyBorder="1" applyAlignment="1">
      <alignment horizontal="center" vertical="center"/>
    </xf>
    <xf numFmtId="167" fontId="17" fillId="0" borderId="34" xfId="2" applyNumberFormat="1" applyFont="1" applyFill="1" applyBorder="1" applyAlignment="1">
      <alignment horizontal="center" vertical="center"/>
    </xf>
    <xf numFmtId="9" fontId="10" fillId="0" borderId="54" xfId="1" applyNumberFormat="1" applyFont="1" applyBorder="1" applyAlignment="1">
      <alignment horizontal="center" vertical="center"/>
    </xf>
    <xf numFmtId="9" fontId="10" fillId="0" borderId="1" xfId="1" applyNumberFormat="1" applyFont="1" applyBorder="1" applyAlignment="1">
      <alignment horizontal="center" vertical="center"/>
    </xf>
    <xf numFmtId="168" fontId="27" fillId="0" borderId="67" xfId="2" applyNumberFormat="1" applyFont="1" applyFill="1" applyBorder="1" applyAlignment="1">
      <alignment horizontal="center" vertical="center" wrapText="1"/>
    </xf>
    <xf numFmtId="9" fontId="10" fillId="0" borderId="3" xfId="1" applyNumberFormat="1" applyFont="1" applyBorder="1" applyAlignment="1">
      <alignment horizontal="center" vertical="center"/>
    </xf>
    <xf numFmtId="167" fontId="29" fillId="10" borderId="59" xfId="2" applyNumberFormat="1" applyFont="1" applyFill="1" applyBorder="1" applyAlignment="1">
      <alignment horizontal="center" vertical="center" wrapText="1"/>
    </xf>
    <xf numFmtId="167" fontId="29" fillId="0" borderId="30" xfId="2" applyNumberFormat="1" applyFont="1" applyFill="1" applyBorder="1" applyAlignment="1">
      <alignment horizontal="center" vertical="center" wrapText="1"/>
    </xf>
    <xf numFmtId="167" fontId="29" fillId="10" borderId="30" xfId="2" applyNumberFormat="1" applyFont="1" applyFill="1" applyBorder="1" applyAlignment="1">
      <alignment horizontal="center" vertical="center" wrapText="1"/>
    </xf>
    <xf numFmtId="167" fontId="30" fillId="0" borderId="30" xfId="2" applyNumberFormat="1" applyFont="1" applyBorder="1" applyAlignment="1">
      <alignment horizontal="center" vertical="center"/>
    </xf>
    <xf numFmtId="167" fontId="30" fillId="0" borderId="31" xfId="2" applyNumberFormat="1" applyFont="1" applyFill="1" applyBorder="1" applyAlignment="1">
      <alignment horizontal="center" vertical="center"/>
    </xf>
    <xf numFmtId="167" fontId="30" fillId="0" borderId="31" xfId="2" applyNumberFormat="1" applyFont="1" applyBorder="1" applyAlignment="1">
      <alignment horizontal="center" vertical="center"/>
    </xf>
    <xf numFmtId="3" fontId="29" fillId="4" borderId="37" xfId="0" applyNumberFormat="1" applyFont="1" applyFill="1" applyBorder="1" applyAlignment="1">
      <alignment horizontal="center" vertical="center"/>
    </xf>
    <xf numFmtId="167" fontId="30" fillId="0" borderId="34" xfId="2" applyNumberFormat="1" applyFont="1" applyBorder="1" applyAlignment="1">
      <alignment horizontal="center" vertical="center"/>
    </xf>
    <xf numFmtId="9" fontId="31" fillId="0" borderId="60" xfId="0" applyNumberFormat="1" applyFont="1" applyBorder="1" applyAlignment="1">
      <alignment horizontal="center" vertical="center" wrapText="1"/>
    </xf>
    <xf numFmtId="9" fontId="31" fillId="0" borderId="25" xfId="0" applyNumberFormat="1" applyFont="1" applyBorder="1" applyAlignment="1">
      <alignment horizontal="center" vertical="center" wrapText="1"/>
    </xf>
    <xf numFmtId="9" fontId="31" fillId="0" borderId="63" xfId="0" applyNumberFormat="1" applyFont="1" applyBorder="1" applyAlignment="1">
      <alignment horizontal="center" vertical="center" wrapText="1"/>
    </xf>
    <xf numFmtId="9" fontId="31" fillId="0" borderId="3" xfId="0" applyNumberFormat="1" applyFont="1" applyBorder="1" applyAlignment="1">
      <alignment horizontal="center" vertical="center" wrapText="1"/>
    </xf>
    <xf numFmtId="169" fontId="19" fillId="0" borderId="47" xfId="2" applyNumberFormat="1" applyFont="1" applyFill="1" applyBorder="1" applyAlignment="1">
      <alignment horizontal="center" vertical="center"/>
    </xf>
    <xf numFmtId="169" fontId="19" fillId="0" borderId="56" xfId="2" applyNumberFormat="1" applyFont="1" applyFill="1" applyBorder="1" applyAlignment="1">
      <alignment horizontal="center" vertical="center"/>
    </xf>
    <xf numFmtId="169" fontId="19" fillId="0" borderId="50" xfId="2" applyNumberFormat="1" applyFont="1" applyFill="1" applyBorder="1" applyAlignment="1">
      <alignment horizontal="center" vertical="center"/>
    </xf>
    <xf numFmtId="169" fontId="25" fillId="10" borderId="27" xfId="3" applyNumberFormat="1" applyFont="1" applyFill="1" applyBorder="1" applyAlignment="1">
      <alignment horizontal="center" vertical="center"/>
    </xf>
    <xf numFmtId="169" fontId="25" fillId="0" borderId="9" xfId="2" applyNumberFormat="1" applyFont="1" applyFill="1" applyBorder="1" applyAlignment="1">
      <alignment horizontal="center" vertical="center"/>
    </xf>
    <xf numFmtId="169" fontId="19" fillId="0" borderId="52" xfId="2" applyNumberFormat="1" applyFont="1" applyFill="1" applyBorder="1" applyAlignment="1">
      <alignment vertical="center"/>
    </xf>
    <xf numFmtId="169" fontId="19" fillId="0" borderId="53" xfId="2" applyNumberFormat="1" applyFont="1" applyFill="1" applyBorder="1" applyAlignment="1">
      <alignment vertical="center"/>
    </xf>
    <xf numFmtId="0" fontId="32" fillId="0" borderId="0" xfId="0" applyFont="1" applyBorder="1" applyAlignment="1">
      <alignment horizontal="right" vertical="center"/>
    </xf>
    <xf numFmtId="0" fontId="33" fillId="0" borderId="0" xfId="0" applyFont="1" applyBorder="1" applyAlignment="1">
      <alignment vertical="center" wrapText="1"/>
    </xf>
    <xf numFmtId="164" fontId="33" fillId="0" borderId="0" xfId="0" applyNumberFormat="1" applyFont="1" applyBorder="1" applyAlignment="1">
      <alignment horizontal="right" vertical="center" wrapText="1"/>
    </xf>
    <xf numFmtId="0" fontId="33" fillId="0" borderId="0" xfId="0" applyFont="1" applyAlignment="1">
      <alignment vertical="center" wrapText="1"/>
    </xf>
    <xf numFmtId="0" fontId="32" fillId="0" borderId="0" xfId="0" applyFont="1" applyAlignment="1">
      <alignment vertical="center"/>
    </xf>
    <xf numFmtId="44" fontId="33" fillId="0" borderId="0" xfId="0" applyNumberFormat="1" applyFont="1" applyFill="1" applyBorder="1" applyAlignment="1">
      <alignment vertical="center" wrapText="1"/>
    </xf>
    <xf numFmtId="164" fontId="33" fillId="0" borderId="0" xfId="0" applyNumberFormat="1" applyFont="1" applyFill="1" applyBorder="1" applyAlignment="1">
      <alignment horizontal="center" vertical="center" wrapText="1"/>
    </xf>
    <xf numFmtId="44" fontId="33" fillId="0" borderId="1" xfId="0" applyNumberFormat="1" applyFont="1" applyFill="1" applyBorder="1" applyAlignment="1">
      <alignment vertical="center"/>
    </xf>
    <xf numFmtId="0" fontId="33" fillId="16" borderId="1" xfId="0" applyFont="1" applyFill="1" applyBorder="1" applyAlignment="1">
      <alignment vertical="center" wrapText="1"/>
    </xf>
    <xf numFmtId="44" fontId="34" fillId="0" borderId="0" xfId="0" applyNumberFormat="1" applyFont="1" applyFill="1" applyBorder="1" applyAlignment="1">
      <alignment horizontal="center" vertical="center"/>
    </xf>
    <xf numFmtId="0" fontId="35" fillId="0" borderId="0" xfId="0" applyFont="1" applyBorder="1" applyAlignment="1">
      <alignment horizontal="left" vertical="center" wrapText="1"/>
    </xf>
    <xf numFmtId="0" fontId="35" fillId="0" borderId="0" xfId="0" applyFont="1" applyAlignment="1">
      <alignment vertical="center" wrapText="1"/>
    </xf>
    <xf numFmtId="0" fontId="36" fillId="0" borderId="0" xfId="0" applyFont="1" applyAlignment="1">
      <alignment vertical="center"/>
    </xf>
    <xf numFmtId="0" fontId="37" fillId="0" borderId="0" xfId="0" applyFont="1" applyAlignment="1">
      <alignment horizontal="right" vertical="center"/>
    </xf>
    <xf numFmtId="0" fontId="38" fillId="0" borderId="0" xfId="0" applyFont="1" applyAlignment="1">
      <alignment vertical="center"/>
    </xf>
    <xf numFmtId="0" fontId="38" fillId="0" borderId="0" xfId="0" applyFont="1" applyAlignment="1">
      <alignment vertical="center" wrapText="1"/>
    </xf>
    <xf numFmtId="0" fontId="38" fillId="0" borderId="0" xfId="5" applyFont="1" applyAlignment="1">
      <alignment vertical="center"/>
    </xf>
    <xf numFmtId="0" fontId="38" fillId="0" borderId="0" xfId="0" applyFont="1" applyAlignment="1">
      <alignment horizontal="left" vertical="center" wrapText="1"/>
    </xf>
    <xf numFmtId="0" fontId="38" fillId="0" borderId="0" xfId="0" applyFont="1" applyFill="1" applyAlignment="1">
      <alignment horizontal="left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horizontal="right" vertical="center"/>
    </xf>
    <xf numFmtId="0" fontId="38" fillId="0" borderId="0" xfId="5" applyFont="1" applyAlignment="1">
      <alignment horizontal="center" vertical="center"/>
    </xf>
    <xf numFmtId="0" fontId="38" fillId="0" borderId="0" xfId="0" applyFont="1"/>
    <xf numFmtId="0" fontId="39" fillId="0" borderId="0" xfId="0" applyFont="1" applyBorder="1" applyAlignment="1">
      <alignment horizontal="left" vertical="center" wrapText="1"/>
    </xf>
    <xf numFmtId="0" fontId="39" fillId="0" borderId="0" xfId="0" applyFont="1" applyAlignment="1">
      <alignment vertical="center" wrapText="1"/>
    </xf>
    <xf numFmtId="0" fontId="40" fillId="0" borderId="0" xfId="0" applyFont="1" applyAlignment="1">
      <alignment vertical="center"/>
    </xf>
    <xf numFmtId="0" fontId="40" fillId="0" borderId="0" xfId="0" applyFont="1" applyAlignment="1">
      <alignment horizontal="right" vertical="center"/>
    </xf>
    <xf numFmtId="0" fontId="40" fillId="0" borderId="0" xfId="0" applyFont="1" applyAlignment="1">
      <alignment vertical="center" wrapText="1"/>
    </xf>
    <xf numFmtId="0" fontId="40" fillId="0" borderId="0" xfId="5" applyFont="1" applyAlignment="1">
      <alignment vertical="center"/>
    </xf>
    <xf numFmtId="0" fontId="40" fillId="0" borderId="0" xfId="0" applyFont="1" applyAlignment="1">
      <alignment horizontal="left" vertical="center" wrapText="1"/>
    </xf>
    <xf numFmtId="0" fontId="40" fillId="0" borderId="0" xfId="0" applyFont="1" applyFill="1" applyAlignment="1">
      <alignment horizontal="left"/>
    </xf>
    <xf numFmtId="0" fontId="40" fillId="0" borderId="0" xfId="5" applyFont="1" applyAlignment="1">
      <alignment horizontal="center" vertical="center"/>
    </xf>
    <xf numFmtId="0" fontId="40" fillId="0" borderId="0" xfId="0" applyFont="1"/>
    <xf numFmtId="44" fontId="1" fillId="4" borderId="70" xfId="1" applyNumberFormat="1" applyFont="1" applyFill="1" applyBorder="1" applyAlignment="1" applyProtection="1">
      <alignment horizontal="center" vertical="center"/>
    </xf>
    <xf numFmtId="44" fontId="1" fillId="4" borderId="71" xfId="1" applyNumberFormat="1" applyFont="1" applyFill="1" applyBorder="1" applyAlignment="1" applyProtection="1">
      <alignment horizontal="center" vertical="center"/>
    </xf>
    <xf numFmtId="44" fontId="1" fillId="4" borderId="72" xfId="1" applyNumberFormat="1" applyFont="1" applyFill="1" applyBorder="1" applyAlignment="1" applyProtection="1">
      <alignment horizontal="center" vertical="center"/>
    </xf>
    <xf numFmtId="168" fontId="18" fillId="0" borderId="32" xfId="2" applyNumberFormat="1" applyFont="1" applyFill="1" applyBorder="1" applyAlignment="1">
      <alignment horizontal="center" vertical="center"/>
    </xf>
    <xf numFmtId="168" fontId="18" fillId="0" borderId="73" xfId="2" applyNumberFormat="1" applyFont="1" applyFill="1" applyBorder="1" applyAlignment="1">
      <alignment horizontal="center" vertical="center"/>
    </xf>
    <xf numFmtId="169" fontId="19" fillId="0" borderId="1" xfId="2" applyNumberFormat="1" applyFont="1" applyFill="1" applyBorder="1" applyAlignment="1">
      <alignment horizontal="center" vertical="center"/>
    </xf>
    <xf numFmtId="169" fontId="19" fillId="0" borderId="2" xfId="2" applyNumberFormat="1" applyFont="1" applyFill="1" applyBorder="1" applyAlignment="1">
      <alignment horizontal="center" vertical="center"/>
    </xf>
    <xf numFmtId="169" fontId="19" fillId="0" borderId="74" xfId="2" applyNumberFormat="1" applyFont="1" applyFill="1" applyBorder="1" applyAlignment="1">
      <alignment horizontal="center" vertical="center"/>
    </xf>
    <xf numFmtId="169" fontId="19" fillId="0" borderId="75" xfId="2" applyNumberFormat="1" applyFont="1" applyFill="1" applyBorder="1" applyAlignment="1">
      <alignment horizontal="center" vertical="center"/>
    </xf>
    <xf numFmtId="169" fontId="19" fillId="0" borderId="76" xfId="2" applyNumberFormat="1" applyFont="1" applyFill="1" applyBorder="1" applyAlignment="1">
      <alignment horizontal="center" vertical="center"/>
    </xf>
    <xf numFmtId="167" fontId="25" fillId="10" borderId="77" xfId="2" applyNumberFormat="1" applyFont="1" applyFill="1" applyBorder="1" applyAlignment="1">
      <alignment horizontal="center" vertical="center"/>
    </xf>
    <xf numFmtId="169" fontId="25" fillId="0" borderId="78" xfId="2" applyNumberFormat="1" applyFont="1" applyFill="1" applyBorder="1" applyAlignment="1">
      <alignment horizontal="center" vertical="center"/>
    </xf>
    <xf numFmtId="165" fontId="22" fillId="14" borderId="79" xfId="2" applyFont="1" applyFill="1" applyBorder="1" applyAlignment="1">
      <alignment horizontal="center" vertical="center" wrapText="1"/>
    </xf>
    <xf numFmtId="165" fontId="22" fillId="15" borderId="80" xfId="2" applyFont="1" applyFill="1" applyBorder="1" applyAlignment="1">
      <alignment horizontal="center" vertical="center"/>
    </xf>
    <xf numFmtId="165" fontId="22" fillId="15" borderId="80" xfId="2" applyFont="1" applyFill="1" applyBorder="1" applyAlignment="1">
      <alignment horizontal="center" vertical="center" wrapText="1"/>
    </xf>
    <xf numFmtId="0" fontId="15" fillId="6" borderId="81" xfId="0" applyFont="1" applyFill="1" applyBorder="1" applyAlignment="1">
      <alignment horizontal="center" vertical="center" wrapText="1"/>
    </xf>
    <xf numFmtId="165" fontId="22" fillId="15" borderId="82" xfId="2" applyFont="1" applyFill="1" applyBorder="1" applyAlignment="1">
      <alignment horizontal="center" vertical="center" wrapText="1"/>
    </xf>
    <xf numFmtId="165" fontId="24" fillId="0" borderId="83" xfId="2" applyFont="1" applyFill="1" applyBorder="1" applyAlignment="1"/>
    <xf numFmtId="165" fontId="24" fillId="0" borderId="28" xfId="2" applyFont="1" applyFill="1" applyBorder="1" applyAlignment="1">
      <alignment wrapText="1"/>
    </xf>
    <xf numFmtId="165" fontId="18" fillId="0" borderId="28" xfId="2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168" fontId="18" fillId="0" borderId="35" xfId="2" applyNumberFormat="1" applyFont="1" applyFill="1" applyBorder="1" applyAlignment="1">
      <alignment horizontal="center" vertical="center"/>
    </xf>
    <xf numFmtId="169" fontId="19" fillId="0" borderId="84" xfId="2" applyNumberFormat="1" applyFont="1" applyFill="1" applyBorder="1" applyAlignment="1">
      <alignment horizontal="center" vertical="center"/>
    </xf>
    <xf numFmtId="165" fontId="22" fillId="12" borderId="51" xfId="2" applyFont="1" applyFill="1" applyBorder="1" applyAlignment="1">
      <alignment horizontal="center" vertical="center" wrapText="1"/>
    </xf>
    <xf numFmtId="165" fontId="22" fillId="12" borderId="52" xfId="2" applyFont="1" applyFill="1" applyBorder="1" applyAlignment="1">
      <alignment horizontal="center" vertical="center"/>
    </xf>
    <xf numFmtId="165" fontId="22" fillId="12" borderId="52" xfId="2" applyFont="1" applyFill="1" applyBorder="1" applyAlignment="1">
      <alignment horizontal="center" vertical="center" wrapText="1"/>
    </xf>
    <xf numFmtId="165" fontId="22" fillId="12" borderId="53" xfId="2" applyFont="1" applyFill="1" applyBorder="1" applyAlignment="1">
      <alignment horizontal="center" vertical="center"/>
    </xf>
    <xf numFmtId="165" fontId="22" fillId="14" borderId="80" xfId="2" applyFont="1" applyFill="1" applyBorder="1" applyAlignment="1">
      <alignment horizontal="center" vertical="center"/>
    </xf>
    <xf numFmtId="165" fontId="22" fillId="14" borderId="80" xfId="2" applyFont="1" applyFill="1" applyBorder="1" applyAlignment="1">
      <alignment horizontal="center" vertical="center" wrapText="1"/>
    </xf>
    <xf numFmtId="165" fontId="22" fillId="14" borderId="82" xfId="2" applyFont="1" applyFill="1" applyBorder="1" applyAlignment="1">
      <alignment horizontal="center" vertical="center" wrapText="1"/>
    </xf>
    <xf numFmtId="165" fontId="19" fillId="15" borderId="80" xfId="2" applyFont="1" applyFill="1" applyBorder="1" applyAlignment="1">
      <alignment horizontal="center" vertical="center"/>
    </xf>
    <xf numFmtId="165" fontId="28" fillId="0" borderId="28" xfId="2" applyFont="1" applyFill="1" applyBorder="1" applyAlignment="1">
      <alignment wrapText="1"/>
    </xf>
    <xf numFmtId="165" fontId="28" fillId="0" borderId="28" xfId="2" applyFont="1" applyFill="1" applyBorder="1" applyAlignment="1">
      <alignment horizontal="center" vertical="center"/>
    </xf>
    <xf numFmtId="164" fontId="27" fillId="0" borderId="28" xfId="2" applyNumberFormat="1" applyFont="1" applyBorder="1" applyAlignment="1">
      <alignment horizontal="center" vertical="center"/>
    </xf>
    <xf numFmtId="169" fontId="25" fillId="10" borderId="28" xfId="3" applyNumberFormat="1" applyFont="1" applyFill="1" applyBorder="1" applyAlignment="1">
      <alignment horizontal="center" vertical="center"/>
    </xf>
    <xf numFmtId="168" fontId="24" fillId="0" borderId="28" xfId="2" applyNumberFormat="1" applyFont="1" applyFill="1" applyBorder="1" applyAlignment="1">
      <alignment horizontal="center" vertical="center" wrapText="1"/>
    </xf>
    <xf numFmtId="167" fontId="25" fillId="10" borderId="85" xfId="2" applyNumberFormat="1" applyFont="1" applyFill="1" applyBorder="1" applyAlignment="1">
      <alignment horizontal="center" vertical="center"/>
    </xf>
    <xf numFmtId="165" fontId="19" fillId="12" borderId="52" xfId="2" applyFont="1" applyFill="1" applyBorder="1" applyAlignment="1">
      <alignment horizontal="center" vertical="center"/>
    </xf>
    <xf numFmtId="165" fontId="19" fillId="12" borderId="53" xfId="2" applyFont="1" applyFill="1" applyBorder="1" applyAlignment="1">
      <alignment horizontal="center" vertical="center"/>
    </xf>
    <xf numFmtId="3" fontId="0" fillId="0" borderId="0" xfId="0" applyNumberFormat="1"/>
    <xf numFmtId="3" fontId="41" fillId="4" borderId="2" xfId="0" applyNumberFormat="1" applyFont="1" applyFill="1" applyBorder="1" applyAlignment="1">
      <alignment horizontal="center" vertical="center"/>
    </xf>
    <xf numFmtId="164" fontId="1" fillId="4" borderId="86" xfId="0" applyNumberFormat="1" applyFont="1" applyFill="1" applyBorder="1" applyAlignment="1">
      <alignment horizontal="center" vertical="center"/>
    </xf>
    <xf numFmtId="164" fontId="1" fillId="4" borderId="87" xfId="0" applyNumberFormat="1" applyFont="1" applyFill="1" applyBorder="1" applyAlignment="1">
      <alignment horizontal="center" vertical="center"/>
    </xf>
    <xf numFmtId="164" fontId="1" fillId="4" borderId="88" xfId="0" applyNumberFormat="1" applyFont="1" applyFill="1" applyBorder="1" applyAlignment="1">
      <alignment horizontal="center" vertical="center"/>
    </xf>
    <xf numFmtId="169" fontId="19" fillId="0" borderId="89" xfId="2" applyNumberFormat="1" applyFont="1" applyFill="1" applyBorder="1" applyAlignment="1">
      <alignment horizontal="center" vertical="center"/>
    </xf>
    <xf numFmtId="167" fontId="19" fillId="0" borderId="3" xfId="2" applyNumberFormat="1" applyFont="1" applyFill="1" applyBorder="1" applyAlignment="1">
      <alignment horizontal="center" vertical="center"/>
    </xf>
    <xf numFmtId="0" fontId="18" fillId="0" borderId="52" xfId="2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3" fillId="17" borderId="68" xfId="0" applyFont="1" applyFill="1" applyBorder="1" applyAlignment="1">
      <alignment horizontal="left" vertical="center" wrapText="1"/>
    </xf>
    <xf numFmtId="0" fontId="33" fillId="17" borderId="24" xfId="0" applyFont="1" applyFill="1" applyBorder="1" applyAlignment="1">
      <alignment horizontal="left" vertical="center" wrapText="1"/>
    </xf>
    <xf numFmtId="0" fontId="33" fillId="17" borderId="69" xfId="0" applyFont="1" applyFill="1" applyBorder="1" applyAlignment="1">
      <alignment horizontal="left" vertical="center" wrapText="1"/>
    </xf>
    <xf numFmtId="0" fontId="40" fillId="0" borderId="0" xfId="5" applyFont="1" applyAlignment="1">
      <alignment horizontal="left" vertical="center" wrapText="1"/>
    </xf>
    <xf numFmtId="0" fontId="33" fillId="17" borderId="24" xfId="0" applyFont="1" applyFill="1" applyBorder="1" applyAlignment="1">
      <alignment horizontal="left" vertical="center"/>
    </xf>
    <xf numFmtId="0" fontId="33" fillId="17" borderId="69" xfId="0" applyFont="1" applyFill="1" applyBorder="1" applyAlignment="1">
      <alignment horizontal="left" vertical="center"/>
    </xf>
    <xf numFmtId="0" fontId="40" fillId="0" borderId="0" xfId="0" applyFont="1" applyAlignment="1">
      <alignment horizontal="left" vertical="center" wrapText="1"/>
    </xf>
    <xf numFmtId="0" fontId="9" fillId="6" borderId="9" xfId="0" applyFont="1" applyFill="1" applyBorder="1" applyAlignment="1">
      <alignment horizontal="center"/>
    </xf>
    <xf numFmtId="0" fontId="9" fillId="6" borderId="11" xfId="0" applyFont="1" applyFill="1" applyBorder="1" applyAlignment="1">
      <alignment horizontal="center"/>
    </xf>
    <xf numFmtId="0" fontId="9" fillId="6" borderId="7" xfId="0" applyFont="1" applyFill="1" applyBorder="1" applyAlignment="1">
      <alignment horizontal="center"/>
    </xf>
    <xf numFmtId="165" fontId="21" fillId="13" borderId="39" xfId="2" applyFont="1" applyFill="1" applyBorder="1" applyAlignment="1">
      <alignment horizontal="center" vertical="center" wrapText="1"/>
    </xf>
    <xf numFmtId="165" fontId="21" fillId="13" borderId="40" xfId="2" applyFont="1" applyFill="1" applyBorder="1" applyAlignment="1">
      <alignment horizontal="center" vertical="center" wrapText="1"/>
    </xf>
    <xf numFmtId="165" fontId="21" fillId="13" borderId="41" xfId="2" applyFont="1" applyFill="1" applyBorder="1" applyAlignment="1">
      <alignment horizontal="center" vertical="center" wrapText="1"/>
    </xf>
    <xf numFmtId="165" fontId="21" fillId="13" borderId="12" xfId="2" applyFont="1" applyFill="1" applyBorder="1" applyAlignment="1">
      <alignment horizontal="center" vertical="center" wrapText="1"/>
    </xf>
    <xf numFmtId="165" fontId="21" fillId="13" borderId="0" xfId="2" applyFont="1" applyFill="1" applyBorder="1" applyAlignment="1">
      <alignment horizontal="center" vertical="center" wrapText="1"/>
    </xf>
    <xf numFmtId="165" fontId="21" fillId="13" borderId="42" xfId="2" applyFont="1" applyFill="1" applyBorder="1" applyAlignment="1">
      <alignment horizontal="center" vertical="center" wrapText="1"/>
    </xf>
    <xf numFmtId="165" fontId="21" fillId="13" borderId="43" xfId="2" applyFont="1" applyFill="1" applyBorder="1" applyAlignment="1">
      <alignment horizontal="center" vertical="center" wrapText="1"/>
    </xf>
    <xf numFmtId="165" fontId="21" fillId="13" borderId="13" xfId="2" applyFont="1" applyFill="1" applyBorder="1" applyAlignment="1">
      <alignment horizontal="center" vertical="center" wrapText="1"/>
    </xf>
    <xf numFmtId="165" fontId="21" fillId="13" borderId="44" xfId="2" applyFont="1" applyFill="1" applyBorder="1" applyAlignment="1">
      <alignment horizontal="center" vertical="center" wrapText="1"/>
    </xf>
    <xf numFmtId="165" fontId="21" fillId="0" borderId="9" xfId="2" applyFont="1" applyFill="1" applyBorder="1" applyAlignment="1">
      <alignment horizontal="center"/>
    </xf>
    <xf numFmtId="165" fontId="21" fillId="0" borderId="11" xfId="2" applyFont="1" applyFill="1" applyBorder="1" applyAlignment="1">
      <alignment horizontal="center"/>
    </xf>
    <xf numFmtId="165" fontId="21" fillId="0" borderId="7" xfId="2" applyFont="1" applyFill="1" applyBorder="1" applyAlignment="1">
      <alignment horizontal="center"/>
    </xf>
    <xf numFmtId="165" fontId="19" fillId="11" borderId="26" xfId="2" applyFont="1" applyFill="1" applyBorder="1" applyAlignment="1">
      <alignment horizontal="center"/>
    </xf>
    <xf numFmtId="165" fontId="19" fillId="11" borderId="29" xfId="2" applyFont="1" applyFill="1" applyBorder="1" applyAlignment="1">
      <alignment horizontal="center"/>
    </xf>
    <xf numFmtId="165" fontId="21" fillId="13" borderId="9" xfId="2" applyFont="1" applyFill="1" applyBorder="1" applyAlignment="1">
      <alignment horizontal="center" vertical="top" wrapText="1"/>
    </xf>
    <xf numFmtId="165" fontId="21" fillId="13" borderId="11" xfId="2" applyFont="1" applyFill="1" applyBorder="1" applyAlignment="1">
      <alignment horizontal="center" vertical="top" wrapText="1"/>
    </xf>
    <xf numFmtId="165" fontId="21" fillId="13" borderId="7" xfId="2" applyFont="1" applyFill="1" applyBorder="1" applyAlignment="1">
      <alignment horizontal="center" vertical="top" wrapText="1"/>
    </xf>
    <xf numFmtId="165" fontId="19" fillId="11" borderId="9" xfId="2" applyFont="1" applyFill="1" applyBorder="1" applyAlignment="1">
      <alignment horizontal="center"/>
    </xf>
    <xf numFmtId="165" fontId="19" fillId="11" borderId="11" xfId="2" applyFont="1" applyFill="1" applyBorder="1" applyAlignment="1">
      <alignment horizontal="center"/>
    </xf>
    <xf numFmtId="165" fontId="19" fillId="11" borderId="7" xfId="2" applyFont="1" applyFill="1" applyBorder="1" applyAlignment="1">
      <alignment horizontal="center"/>
    </xf>
    <xf numFmtId="165" fontId="21" fillId="13" borderId="9" xfId="2" applyFont="1" applyFill="1" applyBorder="1" applyAlignment="1">
      <alignment horizontal="center" wrapText="1"/>
    </xf>
    <xf numFmtId="165" fontId="21" fillId="13" borderId="11" xfId="2" applyFont="1" applyFill="1" applyBorder="1" applyAlignment="1">
      <alignment horizontal="center" wrapText="1"/>
    </xf>
    <xf numFmtId="165" fontId="21" fillId="13" borderId="7" xfId="2" applyFont="1" applyFill="1" applyBorder="1" applyAlignment="1">
      <alignment horizontal="center" wrapText="1"/>
    </xf>
    <xf numFmtId="165" fontId="26" fillId="11" borderId="9" xfId="2" applyFont="1" applyFill="1" applyBorder="1" applyAlignment="1">
      <alignment horizontal="center"/>
    </xf>
    <xf numFmtId="165" fontId="26" fillId="11" borderId="11" xfId="2" applyFont="1" applyFill="1" applyBorder="1" applyAlignment="1">
      <alignment horizontal="center"/>
    </xf>
    <xf numFmtId="165" fontId="26" fillId="11" borderId="7" xfId="2" applyFont="1" applyFill="1" applyBorder="1" applyAlignment="1">
      <alignment horizontal="center"/>
    </xf>
    <xf numFmtId="0" fontId="40" fillId="0" borderId="0" xfId="0" applyFont="1" applyAlignment="1">
      <alignment horizontal="left" vertical="center"/>
    </xf>
    <xf numFmtId="165" fontId="18" fillId="0" borderId="90" xfId="2" applyFont="1" applyFill="1" applyBorder="1" applyAlignment="1">
      <alignment horizontal="center" vertical="center" wrapText="1"/>
    </xf>
    <xf numFmtId="165" fontId="18" fillId="0" borderId="91" xfId="2" applyFont="1" applyFill="1" applyBorder="1" applyAlignment="1">
      <alignment horizontal="center" vertical="center" wrapText="1"/>
    </xf>
    <xf numFmtId="165" fontId="18" fillId="0" borderId="92" xfId="2" applyFont="1" applyFill="1" applyBorder="1" applyAlignment="1">
      <alignment horizontal="center" vertical="center" wrapText="1"/>
    </xf>
    <xf numFmtId="0" fontId="44" fillId="0" borderId="0" xfId="0" applyFont="1"/>
  </cellXfs>
  <cellStyles count="6">
    <cellStyle name="Excel Built-in Normal" xfId="2"/>
    <cellStyle name="Excel Built-in Percent" xfId="3"/>
    <cellStyle name="Normalny" xfId="0" builtinId="0"/>
    <cellStyle name="Normalny 2" xfId="4"/>
    <cellStyle name="Normalny_kardiowert_w2-zal2" xfId="5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"/>
  <sheetViews>
    <sheetView topLeftCell="A49" zoomScaleNormal="100" zoomScaleSheetLayoutView="70" workbookViewId="0">
      <selection activeCell="F69" sqref="F69"/>
    </sheetView>
  </sheetViews>
  <sheetFormatPr defaultRowHeight="12.75" x14ac:dyDescent="0.2"/>
  <cols>
    <col min="1" max="1" width="4.28515625" customWidth="1"/>
    <col min="2" max="2" width="25.7109375" customWidth="1"/>
    <col min="3" max="3" width="13.42578125" style="10" customWidth="1"/>
    <col min="4" max="5" width="15.7109375" style="10" customWidth="1"/>
    <col min="6" max="6" width="19.28515625" style="6" customWidth="1"/>
    <col min="7" max="7" width="15.7109375" style="6" customWidth="1"/>
    <col min="8" max="8" width="20" style="6" customWidth="1"/>
  </cols>
  <sheetData>
    <row r="1" spans="1:10" ht="38.25" customHeight="1" thickBot="1" x14ac:dyDescent="0.3">
      <c r="A1" s="226" t="s">
        <v>128</v>
      </c>
      <c r="B1" s="227"/>
      <c r="C1" s="227"/>
      <c r="D1" s="227"/>
      <c r="E1" s="227"/>
      <c r="F1" s="227"/>
      <c r="G1" s="227"/>
      <c r="H1" s="228"/>
    </row>
    <row r="2" spans="1:10" ht="57.75" customHeight="1" thickBot="1" x14ac:dyDescent="0.25">
      <c r="A2" s="36" t="s">
        <v>86</v>
      </c>
      <c r="B2" s="55" t="s">
        <v>87</v>
      </c>
      <c r="C2" s="21" t="s">
        <v>88</v>
      </c>
      <c r="D2" s="21" t="s">
        <v>132</v>
      </c>
      <c r="E2" s="25" t="s">
        <v>89</v>
      </c>
      <c r="F2" s="2" t="s">
        <v>0</v>
      </c>
      <c r="G2" s="2" t="s">
        <v>59</v>
      </c>
      <c r="H2" s="3" t="s">
        <v>60</v>
      </c>
    </row>
    <row r="3" spans="1:10" ht="15" customHeight="1" thickBot="1" x14ac:dyDescent="0.25">
      <c r="A3" s="4">
        <v>1</v>
      </c>
      <c r="B3" s="20">
        <v>2</v>
      </c>
      <c r="C3" s="22">
        <v>3</v>
      </c>
      <c r="D3" s="20">
        <v>4</v>
      </c>
      <c r="E3" s="22">
        <v>5</v>
      </c>
      <c r="F3" s="20">
        <v>6</v>
      </c>
      <c r="G3" s="22">
        <v>7</v>
      </c>
      <c r="H3" s="20">
        <v>8</v>
      </c>
    </row>
    <row r="4" spans="1:10" ht="39.75" x14ac:dyDescent="0.2">
      <c r="A4" s="87" t="s">
        <v>1</v>
      </c>
      <c r="B4" s="23" t="s">
        <v>61</v>
      </c>
      <c r="C4" s="88" t="s">
        <v>34</v>
      </c>
      <c r="D4" s="113">
        <v>100</v>
      </c>
      <c r="E4" s="114"/>
      <c r="F4" s="89">
        <f>D4*E4</f>
        <v>0</v>
      </c>
      <c r="G4" s="123">
        <v>0.23</v>
      </c>
      <c r="H4" s="90">
        <f t="shared" ref="H4:H38" si="0">F4+F4*G4</f>
        <v>0</v>
      </c>
      <c r="J4" s="218"/>
    </row>
    <row r="5" spans="1:10" ht="52.5" x14ac:dyDescent="0.2">
      <c r="A5" s="11" t="s">
        <v>2</v>
      </c>
      <c r="B5" s="26" t="s">
        <v>62</v>
      </c>
      <c r="C5" s="24" t="s">
        <v>34</v>
      </c>
      <c r="D5" s="115">
        <v>120</v>
      </c>
      <c r="E5" s="116"/>
      <c r="F5" s="5">
        <f t="shared" ref="F5:F38" si="1">D5*E5</f>
        <v>0</v>
      </c>
      <c r="G5" s="124">
        <v>0.23</v>
      </c>
      <c r="H5" s="90">
        <f t="shared" si="0"/>
        <v>0</v>
      </c>
      <c r="J5" s="218"/>
    </row>
    <row r="6" spans="1:10" ht="38.25" customHeight="1" x14ac:dyDescent="0.2">
      <c r="A6" s="11" t="s">
        <v>4</v>
      </c>
      <c r="B6" s="27" t="s">
        <v>63</v>
      </c>
      <c r="C6" s="24" t="s">
        <v>34</v>
      </c>
      <c r="D6" s="115">
        <v>100</v>
      </c>
      <c r="E6" s="116"/>
      <c r="F6" s="5">
        <f t="shared" si="1"/>
        <v>0</v>
      </c>
      <c r="G6" s="124">
        <v>0.23</v>
      </c>
      <c r="H6" s="90">
        <f t="shared" si="0"/>
        <v>0</v>
      </c>
      <c r="J6" s="218"/>
    </row>
    <row r="7" spans="1:10" ht="39.75" x14ac:dyDescent="0.2">
      <c r="A7" s="11" t="s">
        <v>5</v>
      </c>
      <c r="B7" s="28" t="s">
        <v>64</v>
      </c>
      <c r="C7" s="24" t="s">
        <v>34</v>
      </c>
      <c r="D7" s="115">
        <v>60</v>
      </c>
      <c r="E7" s="116"/>
      <c r="F7" s="5">
        <f t="shared" si="1"/>
        <v>0</v>
      </c>
      <c r="G7" s="124">
        <v>0.23</v>
      </c>
      <c r="H7" s="90">
        <f t="shared" si="0"/>
        <v>0</v>
      </c>
      <c r="J7" s="218"/>
    </row>
    <row r="8" spans="1:10" ht="39.75" x14ac:dyDescent="0.2">
      <c r="A8" s="11" t="s">
        <v>6</v>
      </c>
      <c r="B8" s="27" t="s">
        <v>65</v>
      </c>
      <c r="C8" s="24" t="s">
        <v>34</v>
      </c>
      <c r="D8" s="115">
        <v>90</v>
      </c>
      <c r="E8" s="116"/>
      <c r="F8" s="5">
        <f t="shared" si="1"/>
        <v>0</v>
      </c>
      <c r="G8" s="124">
        <v>0.23</v>
      </c>
      <c r="H8" s="90">
        <f t="shared" si="0"/>
        <v>0</v>
      </c>
      <c r="J8" s="218"/>
    </row>
    <row r="9" spans="1:10" ht="39.75" x14ac:dyDescent="0.2">
      <c r="A9" s="11" t="s">
        <v>7</v>
      </c>
      <c r="B9" s="28" t="s">
        <v>66</v>
      </c>
      <c r="C9" s="24" t="s">
        <v>34</v>
      </c>
      <c r="D9" s="115">
        <v>540</v>
      </c>
      <c r="E9" s="116"/>
      <c r="F9" s="5">
        <f t="shared" si="1"/>
        <v>0</v>
      </c>
      <c r="G9" s="124">
        <v>0.23</v>
      </c>
      <c r="H9" s="90">
        <f t="shared" si="0"/>
        <v>0</v>
      </c>
      <c r="J9" s="218"/>
    </row>
    <row r="10" spans="1:10" ht="39.75" x14ac:dyDescent="0.2">
      <c r="A10" s="11" t="s">
        <v>8</v>
      </c>
      <c r="B10" s="26" t="s">
        <v>67</v>
      </c>
      <c r="C10" s="24" t="s">
        <v>34</v>
      </c>
      <c r="D10" s="115">
        <v>1040</v>
      </c>
      <c r="E10" s="117"/>
      <c r="F10" s="5">
        <f t="shared" si="1"/>
        <v>0</v>
      </c>
      <c r="G10" s="124">
        <v>0.23</v>
      </c>
      <c r="H10" s="90">
        <f t="shared" si="0"/>
        <v>0</v>
      </c>
      <c r="J10" s="218"/>
    </row>
    <row r="11" spans="1:10" ht="57.75" customHeight="1" x14ac:dyDescent="0.2">
      <c r="A11" s="11" t="s">
        <v>9</v>
      </c>
      <c r="B11" s="29" t="s">
        <v>68</v>
      </c>
      <c r="C11" s="24" t="s">
        <v>34</v>
      </c>
      <c r="D11" s="115">
        <v>400</v>
      </c>
      <c r="E11" s="117"/>
      <c r="F11" s="5">
        <f t="shared" si="1"/>
        <v>0</v>
      </c>
      <c r="G11" s="124">
        <v>0.23</v>
      </c>
      <c r="H11" s="90">
        <f t="shared" si="0"/>
        <v>0</v>
      </c>
      <c r="J11" s="218"/>
    </row>
    <row r="12" spans="1:10" ht="65.25" x14ac:dyDescent="0.2">
      <c r="A12" s="11" t="s">
        <v>10</v>
      </c>
      <c r="B12" s="30" t="s">
        <v>69</v>
      </c>
      <c r="C12" s="24" t="s">
        <v>34</v>
      </c>
      <c r="D12" s="115">
        <v>100</v>
      </c>
      <c r="E12" s="117"/>
      <c r="F12" s="5">
        <f t="shared" si="1"/>
        <v>0</v>
      </c>
      <c r="G12" s="124">
        <v>0.23</v>
      </c>
      <c r="H12" s="90">
        <f t="shared" si="0"/>
        <v>0</v>
      </c>
      <c r="J12" s="218"/>
    </row>
    <row r="13" spans="1:10" ht="65.25" x14ac:dyDescent="0.2">
      <c r="A13" s="11" t="s">
        <v>11</v>
      </c>
      <c r="B13" s="26" t="s">
        <v>90</v>
      </c>
      <c r="C13" s="24" t="s">
        <v>34</v>
      </c>
      <c r="D13" s="115">
        <v>100</v>
      </c>
      <c r="E13" s="117"/>
      <c r="F13" s="5">
        <f t="shared" si="1"/>
        <v>0</v>
      </c>
      <c r="G13" s="124">
        <v>0.23</v>
      </c>
      <c r="H13" s="90">
        <f t="shared" si="0"/>
        <v>0</v>
      </c>
      <c r="J13" s="218"/>
    </row>
    <row r="14" spans="1:10" ht="103.5" x14ac:dyDescent="0.2">
      <c r="A14" s="11" t="s">
        <v>12</v>
      </c>
      <c r="B14" s="26" t="s">
        <v>91</v>
      </c>
      <c r="C14" s="24" t="s">
        <v>34</v>
      </c>
      <c r="D14" s="115">
        <v>100</v>
      </c>
      <c r="E14" s="117"/>
      <c r="F14" s="5">
        <f t="shared" si="1"/>
        <v>0</v>
      </c>
      <c r="G14" s="124">
        <v>0.23</v>
      </c>
      <c r="H14" s="90">
        <f t="shared" si="0"/>
        <v>0</v>
      </c>
      <c r="J14" s="218"/>
    </row>
    <row r="15" spans="1:10" ht="33.75" customHeight="1" x14ac:dyDescent="0.2">
      <c r="A15" s="11" t="s">
        <v>13</v>
      </c>
      <c r="B15" s="26" t="s">
        <v>70</v>
      </c>
      <c r="C15" s="24" t="s">
        <v>34</v>
      </c>
      <c r="D15" s="115">
        <v>560</v>
      </c>
      <c r="E15" s="117"/>
      <c r="F15" s="5">
        <f t="shared" si="1"/>
        <v>0</v>
      </c>
      <c r="G15" s="124">
        <v>0.23</v>
      </c>
      <c r="H15" s="90">
        <f t="shared" si="0"/>
        <v>0</v>
      </c>
      <c r="J15" s="218"/>
    </row>
    <row r="16" spans="1:10" ht="39.75" x14ac:dyDescent="0.2">
      <c r="A16" s="11" t="s">
        <v>14</v>
      </c>
      <c r="B16" s="26" t="s">
        <v>71</v>
      </c>
      <c r="C16" s="24" t="s">
        <v>34</v>
      </c>
      <c r="D16" s="115">
        <v>1260</v>
      </c>
      <c r="E16" s="117"/>
      <c r="F16" s="5">
        <f t="shared" si="1"/>
        <v>0</v>
      </c>
      <c r="G16" s="124">
        <v>0.23</v>
      </c>
      <c r="H16" s="90">
        <f t="shared" si="0"/>
        <v>0</v>
      </c>
      <c r="J16" s="218"/>
    </row>
    <row r="17" spans="1:10" ht="41.25" customHeight="1" x14ac:dyDescent="0.2">
      <c r="A17" s="11" t="s">
        <v>15</v>
      </c>
      <c r="B17" s="26" t="s">
        <v>72</v>
      </c>
      <c r="C17" s="24" t="s">
        <v>34</v>
      </c>
      <c r="D17" s="115">
        <v>380</v>
      </c>
      <c r="E17" s="117"/>
      <c r="F17" s="5">
        <f t="shared" si="1"/>
        <v>0</v>
      </c>
      <c r="G17" s="124">
        <v>0.23</v>
      </c>
      <c r="H17" s="90">
        <f t="shared" si="0"/>
        <v>0</v>
      </c>
      <c r="J17" s="218"/>
    </row>
    <row r="18" spans="1:10" ht="58.5" customHeight="1" x14ac:dyDescent="0.2">
      <c r="A18" s="11" t="s">
        <v>16</v>
      </c>
      <c r="B18" s="26" t="s">
        <v>73</v>
      </c>
      <c r="C18" s="24" t="s">
        <v>34</v>
      </c>
      <c r="D18" s="115">
        <v>220</v>
      </c>
      <c r="E18" s="117"/>
      <c r="F18" s="5">
        <f t="shared" si="1"/>
        <v>0</v>
      </c>
      <c r="G18" s="124">
        <v>0.23</v>
      </c>
      <c r="H18" s="90">
        <f t="shared" si="0"/>
        <v>0</v>
      </c>
      <c r="J18" s="218"/>
    </row>
    <row r="19" spans="1:10" ht="42.75" customHeight="1" x14ac:dyDescent="0.2">
      <c r="A19" s="11" t="s">
        <v>17</v>
      </c>
      <c r="B19" s="26" t="s">
        <v>74</v>
      </c>
      <c r="C19" s="24" t="s">
        <v>42</v>
      </c>
      <c r="D19" s="115">
        <v>120</v>
      </c>
      <c r="E19" s="117"/>
      <c r="F19" s="5">
        <f t="shared" si="1"/>
        <v>0</v>
      </c>
      <c r="G19" s="124">
        <v>0.23</v>
      </c>
      <c r="H19" s="90">
        <f t="shared" si="0"/>
        <v>0</v>
      </c>
      <c r="J19" s="218"/>
    </row>
    <row r="20" spans="1:10" ht="60" customHeight="1" x14ac:dyDescent="0.2">
      <c r="A20" s="11" t="s">
        <v>18</v>
      </c>
      <c r="B20" s="29" t="s">
        <v>75</v>
      </c>
      <c r="C20" s="24" t="s">
        <v>34</v>
      </c>
      <c r="D20" s="115">
        <v>140</v>
      </c>
      <c r="E20" s="117"/>
      <c r="F20" s="5">
        <f t="shared" si="1"/>
        <v>0</v>
      </c>
      <c r="G20" s="124">
        <v>0.23</v>
      </c>
      <c r="H20" s="90">
        <f t="shared" si="0"/>
        <v>0</v>
      </c>
      <c r="J20" s="218"/>
    </row>
    <row r="21" spans="1:10" ht="42.75" customHeight="1" x14ac:dyDescent="0.2">
      <c r="A21" s="11" t="s">
        <v>19</v>
      </c>
      <c r="B21" s="30" t="s">
        <v>76</v>
      </c>
      <c r="C21" s="24" t="s">
        <v>34</v>
      </c>
      <c r="D21" s="115">
        <v>70</v>
      </c>
      <c r="E21" s="117"/>
      <c r="F21" s="5">
        <f t="shared" si="1"/>
        <v>0</v>
      </c>
      <c r="G21" s="124">
        <v>0.23</v>
      </c>
      <c r="H21" s="90">
        <f t="shared" si="0"/>
        <v>0</v>
      </c>
      <c r="J21" s="218"/>
    </row>
    <row r="22" spans="1:10" ht="39" customHeight="1" x14ac:dyDescent="0.2">
      <c r="A22" s="11" t="s">
        <v>20</v>
      </c>
      <c r="B22" s="26" t="s">
        <v>77</v>
      </c>
      <c r="C22" s="24" t="s">
        <v>34</v>
      </c>
      <c r="D22" s="115">
        <v>2060</v>
      </c>
      <c r="E22" s="117"/>
      <c r="F22" s="5">
        <f t="shared" si="1"/>
        <v>0</v>
      </c>
      <c r="G22" s="124">
        <v>0.23</v>
      </c>
      <c r="H22" s="90">
        <f t="shared" si="0"/>
        <v>0</v>
      </c>
      <c r="J22" s="218"/>
    </row>
    <row r="23" spans="1:10" ht="39.75" x14ac:dyDescent="0.2">
      <c r="A23" s="11" t="s">
        <v>21</v>
      </c>
      <c r="B23" s="26" t="s">
        <v>78</v>
      </c>
      <c r="C23" s="24" t="s">
        <v>46</v>
      </c>
      <c r="D23" s="115">
        <v>2240</v>
      </c>
      <c r="E23" s="117"/>
      <c r="F23" s="5">
        <f t="shared" si="1"/>
        <v>0</v>
      </c>
      <c r="G23" s="124">
        <v>0.23</v>
      </c>
      <c r="H23" s="90">
        <f t="shared" si="0"/>
        <v>0</v>
      </c>
      <c r="J23" s="218"/>
    </row>
    <row r="24" spans="1:10" ht="32.25" customHeight="1" x14ac:dyDescent="0.2">
      <c r="A24" s="11" t="s">
        <v>51</v>
      </c>
      <c r="B24" s="26" t="s">
        <v>79</v>
      </c>
      <c r="C24" s="24" t="s">
        <v>34</v>
      </c>
      <c r="D24" s="115">
        <v>140</v>
      </c>
      <c r="E24" s="117"/>
      <c r="F24" s="5">
        <f t="shared" si="1"/>
        <v>0</v>
      </c>
      <c r="G24" s="124">
        <v>0.23</v>
      </c>
      <c r="H24" s="90">
        <f t="shared" si="0"/>
        <v>0</v>
      </c>
      <c r="J24" s="218"/>
    </row>
    <row r="25" spans="1:10" ht="32.25" customHeight="1" x14ac:dyDescent="0.2">
      <c r="A25" s="11" t="s">
        <v>22</v>
      </c>
      <c r="B25" s="26" t="s">
        <v>40</v>
      </c>
      <c r="C25" s="24" t="s">
        <v>42</v>
      </c>
      <c r="D25" s="219">
        <v>40</v>
      </c>
      <c r="E25" s="117"/>
      <c r="F25" s="5">
        <f t="shared" si="1"/>
        <v>0</v>
      </c>
      <c r="G25" s="124">
        <v>0.23</v>
      </c>
      <c r="H25" s="90">
        <f t="shared" si="0"/>
        <v>0</v>
      </c>
      <c r="J25" s="218"/>
    </row>
    <row r="26" spans="1:10" ht="31.5" customHeight="1" x14ac:dyDescent="0.2">
      <c r="A26" s="11" t="s">
        <v>23</v>
      </c>
      <c r="B26" s="26" t="s">
        <v>35</v>
      </c>
      <c r="C26" s="24" t="s">
        <v>42</v>
      </c>
      <c r="D26" s="115">
        <v>820</v>
      </c>
      <c r="E26" s="117"/>
      <c r="F26" s="5">
        <f t="shared" si="1"/>
        <v>0</v>
      </c>
      <c r="G26" s="124">
        <v>0.23</v>
      </c>
      <c r="H26" s="90">
        <f t="shared" si="0"/>
        <v>0</v>
      </c>
      <c r="J26" s="218"/>
    </row>
    <row r="27" spans="1:10" ht="45.75" customHeight="1" x14ac:dyDescent="0.2">
      <c r="A27" s="11" t="s">
        <v>24</v>
      </c>
      <c r="B27" s="27" t="s">
        <v>50</v>
      </c>
      <c r="C27" s="24" t="s">
        <v>42</v>
      </c>
      <c r="D27" s="115">
        <v>20</v>
      </c>
      <c r="E27" s="117"/>
      <c r="F27" s="5">
        <f t="shared" si="1"/>
        <v>0</v>
      </c>
      <c r="G27" s="124">
        <v>0.23</v>
      </c>
      <c r="H27" s="90">
        <f t="shared" si="0"/>
        <v>0</v>
      </c>
      <c r="J27" s="218"/>
    </row>
    <row r="28" spans="1:10" ht="42" customHeight="1" x14ac:dyDescent="0.2">
      <c r="A28" s="11" t="s">
        <v>25</v>
      </c>
      <c r="B28" s="26" t="s">
        <v>93</v>
      </c>
      <c r="C28" s="24" t="s">
        <v>42</v>
      </c>
      <c r="D28" s="115">
        <v>540</v>
      </c>
      <c r="E28" s="117"/>
      <c r="F28" s="5">
        <f t="shared" si="1"/>
        <v>0</v>
      </c>
      <c r="G28" s="124">
        <v>0.23</v>
      </c>
      <c r="H28" s="90">
        <f t="shared" si="0"/>
        <v>0</v>
      </c>
      <c r="J28" s="218"/>
    </row>
    <row r="29" spans="1:10" ht="71.25" customHeight="1" x14ac:dyDescent="0.2">
      <c r="A29" s="11" t="s">
        <v>26</v>
      </c>
      <c r="B29" s="26" t="s">
        <v>92</v>
      </c>
      <c r="C29" s="24" t="s">
        <v>42</v>
      </c>
      <c r="D29" s="115">
        <v>390</v>
      </c>
      <c r="E29" s="117"/>
      <c r="F29" s="5">
        <f t="shared" si="1"/>
        <v>0</v>
      </c>
      <c r="G29" s="124">
        <v>0.23</v>
      </c>
      <c r="H29" s="90">
        <f t="shared" si="0"/>
        <v>0</v>
      </c>
      <c r="J29" s="218"/>
    </row>
    <row r="30" spans="1:10" ht="30" customHeight="1" x14ac:dyDescent="0.2">
      <c r="A30" s="11" t="s">
        <v>27</v>
      </c>
      <c r="B30" s="26" t="s">
        <v>80</v>
      </c>
      <c r="C30" s="24" t="s">
        <v>34</v>
      </c>
      <c r="D30" s="115">
        <v>1140</v>
      </c>
      <c r="E30" s="117"/>
      <c r="F30" s="5">
        <f t="shared" si="1"/>
        <v>0</v>
      </c>
      <c r="G30" s="124">
        <v>0.23</v>
      </c>
      <c r="H30" s="90">
        <f t="shared" si="0"/>
        <v>0</v>
      </c>
      <c r="J30" s="218"/>
    </row>
    <row r="31" spans="1:10" ht="41.25" customHeight="1" x14ac:dyDescent="0.2">
      <c r="A31" s="11" t="s">
        <v>28</v>
      </c>
      <c r="B31" s="26" t="s">
        <v>81</v>
      </c>
      <c r="C31" s="24" t="s">
        <v>34</v>
      </c>
      <c r="D31" s="115">
        <v>500</v>
      </c>
      <c r="E31" s="117"/>
      <c r="F31" s="5">
        <f t="shared" si="1"/>
        <v>0</v>
      </c>
      <c r="G31" s="124">
        <v>0.23</v>
      </c>
      <c r="H31" s="90">
        <f t="shared" si="0"/>
        <v>0</v>
      </c>
      <c r="J31" s="218"/>
    </row>
    <row r="32" spans="1:10" ht="52.5" x14ac:dyDescent="0.2">
      <c r="A32" s="11" t="s">
        <v>29</v>
      </c>
      <c r="B32" s="31" t="s">
        <v>94</v>
      </c>
      <c r="C32" s="24" t="s">
        <v>34</v>
      </c>
      <c r="D32" s="115">
        <v>120</v>
      </c>
      <c r="E32" s="117"/>
      <c r="F32" s="5">
        <f t="shared" si="1"/>
        <v>0</v>
      </c>
      <c r="G32" s="124">
        <v>0.23</v>
      </c>
      <c r="H32" s="90">
        <f t="shared" si="0"/>
        <v>0</v>
      </c>
      <c r="J32" s="218"/>
    </row>
    <row r="33" spans="1:10" ht="56.25" customHeight="1" x14ac:dyDescent="0.2">
      <c r="A33" s="11" t="s">
        <v>30</v>
      </c>
      <c r="B33" s="29" t="s">
        <v>82</v>
      </c>
      <c r="C33" s="24" t="s">
        <v>34</v>
      </c>
      <c r="D33" s="115">
        <v>220</v>
      </c>
      <c r="E33" s="117"/>
      <c r="F33" s="5">
        <f t="shared" si="1"/>
        <v>0</v>
      </c>
      <c r="G33" s="124">
        <v>0.23</v>
      </c>
      <c r="H33" s="90">
        <f t="shared" si="0"/>
        <v>0</v>
      </c>
      <c r="J33" s="218"/>
    </row>
    <row r="34" spans="1:10" ht="65.25" x14ac:dyDescent="0.2">
      <c r="A34" s="11" t="s">
        <v>31</v>
      </c>
      <c r="B34" s="30" t="s">
        <v>83</v>
      </c>
      <c r="C34" s="24" t="s">
        <v>34</v>
      </c>
      <c r="D34" s="115">
        <v>80</v>
      </c>
      <c r="E34" s="117"/>
      <c r="F34" s="5">
        <f t="shared" si="1"/>
        <v>0</v>
      </c>
      <c r="G34" s="124">
        <v>0.23</v>
      </c>
      <c r="H34" s="90">
        <f t="shared" si="0"/>
        <v>0</v>
      </c>
      <c r="J34" s="218"/>
    </row>
    <row r="35" spans="1:10" ht="27.75" customHeight="1" x14ac:dyDescent="0.2">
      <c r="A35" s="11" t="s">
        <v>32</v>
      </c>
      <c r="B35" s="26" t="s">
        <v>95</v>
      </c>
      <c r="C35" s="24" t="s">
        <v>42</v>
      </c>
      <c r="D35" s="115">
        <v>410</v>
      </c>
      <c r="E35" s="117"/>
      <c r="F35" s="5">
        <f t="shared" si="1"/>
        <v>0</v>
      </c>
      <c r="G35" s="124">
        <v>0.23</v>
      </c>
      <c r="H35" s="90">
        <f t="shared" si="0"/>
        <v>0</v>
      </c>
      <c r="J35" s="218"/>
    </row>
    <row r="36" spans="1:10" ht="33.75" customHeight="1" x14ac:dyDescent="0.2">
      <c r="A36" s="11" t="s">
        <v>33</v>
      </c>
      <c r="B36" s="26" t="s">
        <v>84</v>
      </c>
      <c r="C36" s="24" t="s">
        <v>34</v>
      </c>
      <c r="D36" s="115">
        <v>230</v>
      </c>
      <c r="E36" s="117"/>
      <c r="F36" s="5">
        <f t="shared" si="1"/>
        <v>0</v>
      </c>
      <c r="G36" s="124">
        <v>0.23</v>
      </c>
      <c r="H36" s="90">
        <f t="shared" si="0"/>
        <v>0</v>
      </c>
      <c r="J36" s="218"/>
    </row>
    <row r="37" spans="1:10" ht="39.75" x14ac:dyDescent="0.2">
      <c r="A37" s="11" t="s">
        <v>43</v>
      </c>
      <c r="B37" s="26" t="s">
        <v>85</v>
      </c>
      <c r="C37" s="24" t="s">
        <v>34</v>
      </c>
      <c r="D37" s="115">
        <v>160</v>
      </c>
      <c r="E37" s="117"/>
      <c r="F37" s="5">
        <f t="shared" si="1"/>
        <v>0</v>
      </c>
      <c r="G37" s="124">
        <v>0.23</v>
      </c>
      <c r="H37" s="90">
        <f t="shared" si="0"/>
        <v>0</v>
      </c>
      <c r="J37" s="218"/>
    </row>
    <row r="38" spans="1:10" ht="33.75" customHeight="1" x14ac:dyDescent="0.2">
      <c r="A38" s="11" t="s">
        <v>52</v>
      </c>
      <c r="B38" s="32" t="s">
        <v>48</v>
      </c>
      <c r="C38" s="24" t="s">
        <v>34</v>
      </c>
      <c r="D38" s="115">
        <v>20</v>
      </c>
      <c r="E38" s="117"/>
      <c r="F38" s="5">
        <f t="shared" si="1"/>
        <v>0</v>
      </c>
      <c r="G38" s="124">
        <v>0.23</v>
      </c>
      <c r="H38" s="90">
        <f t="shared" si="0"/>
        <v>0</v>
      </c>
      <c r="J38" s="218"/>
    </row>
    <row r="39" spans="1:10" ht="52.5" x14ac:dyDescent="0.2">
      <c r="A39" s="11" t="s">
        <v>53</v>
      </c>
      <c r="B39" s="41" t="s">
        <v>49</v>
      </c>
      <c r="C39" s="24" t="s">
        <v>34</v>
      </c>
      <c r="D39" s="115">
        <v>20</v>
      </c>
      <c r="E39" s="117"/>
      <c r="F39" s="5">
        <f t="shared" ref="F39" si="2">D39*E39</f>
        <v>0</v>
      </c>
      <c r="G39" s="124">
        <v>0.23</v>
      </c>
      <c r="H39" s="90">
        <f t="shared" ref="H39" si="3">F39+F39*G39</f>
        <v>0</v>
      </c>
      <c r="J39" s="218"/>
    </row>
    <row r="40" spans="1:10" ht="52.5" x14ac:dyDescent="0.2">
      <c r="A40" s="11" t="s">
        <v>104</v>
      </c>
      <c r="B40" s="39" t="s">
        <v>98</v>
      </c>
      <c r="C40" s="33" t="s">
        <v>46</v>
      </c>
      <c r="D40" s="115">
        <v>40</v>
      </c>
      <c r="E40" s="118"/>
      <c r="F40" s="5">
        <f t="shared" ref="F40:F44" si="4">D40*E40</f>
        <v>0</v>
      </c>
      <c r="G40" s="124">
        <v>0.23</v>
      </c>
      <c r="H40" s="90">
        <f t="shared" ref="H40:H44" si="5">F40+F40*G40</f>
        <v>0</v>
      </c>
      <c r="J40" s="218"/>
    </row>
    <row r="41" spans="1:10" ht="39.75" x14ac:dyDescent="0.2">
      <c r="A41" s="11" t="s">
        <v>105</v>
      </c>
      <c r="B41" s="40" t="s">
        <v>99</v>
      </c>
      <c r="C41" s="24" t="s">
        <v>34</v>
      </c>
      <c r="D41" s="115">
        <v>50</v>
      </c>
      <c r="E41" s="117"/>
      <c r="F41" s="5">
        <f t="shared" si="4"/>
        <v>0</v>
      </c>
      <c r="G41" s="124">
        <v>0.23</v>
      </c>
      <c r="H41" s="90">
        <f t="shared" si="5"/>
        <v>0</v>
      </c>
      <c r="J41" s="218"/>
    </row>
    <row r="42" spans="1:10" ht="52.5" x14ac:dyDescent="0.2">
      <c r="A42" s="11" t="s">
        <v>106</v>
      </c>
      <c r="B42" s="40" t="s">
        <v>100</v>
      </c>
      <c r="C42" s="24" t="s">
        <v>34</v>
      </c>
      <c r="D42" s="115">
        <v>40</v>
      </c>
      <c r="E42" s="117"/>
      <c r="F42" s="5">
        <f t="shared" si="4"/>
        <v>0</v>
      </c>
      <c r="G42" s="124">
        <v>0.23</v>
      </c>
      <c r="H42" s="90">
        <f t="shared" si="5"/>
        <v>0</v>
      </c>
      <c r="J42" s="218"/>
    </row>
    <row r="43" spans="1:10" ht="51" x14ac:dyDescent="0.2">
      <c r="A43" s="11" t="s">
        <v>107</v>
      </c>
      <c r="B43" s="40" t="s">
        <v>101</v>
      </c>
      <c r="C43" s="24" t="s">
        <v>42</v>
      </c>
      <c r="D43" s="115">
        <v>20</v>
      </c>
      <c r="E43" s="117"/>
      <c r="F43" s="5">
        <f t="shared" si="4"/>
        <v>0</v>
      </c>
      <c r="G43" s="124">
        <v>0.23</v>
      </c>
      <c r="H43" s="90">
        <f t="shared" si="5"/>
        <v>0</v>
      </c>
      <c r="J43" s="218"/>
    </row>
    <row r="44" spans="1:10" ht="52.5" x14ac:dyDescent="0.2">
      <c r="A44" s="11" t="s">
        <v>108</v>
      </c>
      <c r="B44" s="40" t="s">
        <v>102</v>
      </c>
      <c r="C44" s="24" t="s">
        <v>34</v>
      </c>
      <c r="D44" s="115">
        <v>40</v>
      </c>
      <c r="E44" s="117"/>
      <c r="F44" s="5">
        <f t="shared" si="4"/>
        <v>0</v>
      </c>
      <c r="G44" s="124">
        <v>0.23</v>
      </c>
      <c r="H44" s="90">
        <f t="shared" si="5"/>
        <v>0</v>
      </c>
      <c r="J44" s="218"/>
    </row>
    <row r="45" spans="1:10" ht="52.5" x14ac:dyDescent="0.2">
      <c r="A45" s="11" t="s">
        <v>109</v>
      </c>
      <c r="B45" s="41" t="s">
        <v>103</v>
      </c>
      <c r="C45" s="24" t="s">
        <v>34</v>
      </c>
      <c r="D45" s="115">
        <v>40</v>
      </c>
      <c r="E45" s="117"/>
      <c r="F45" s="5">
        <f t="shared" ref="F45" si="6">D45*E45</f>
        <v>0</v>
      </c>
      <c r="G45" s="124">
        <v>0.23</v>
      </c>
      <c r="H45" s="90">
        <f t="shared" ref="H45" si="7">F45+F45*G45</f>
        <v>0</v>
      </c>
      <c r="J45" s="218"/>
    </row>
    <row r="46" spans="1:10" ht="33" customHeight="1" x14ac:dyDescent="0.2">
      <c r="A46" s="91" t="s">
        <v>110</v>
      </c>
      <c r="B46" s="43" t="s">
        <v>38</v>
      </c>
      <c r="C46" s="24" t="s">
        <v>42</v>
      </c>
      <c r="D46" s="119">
        <v>100</v>
      </c>
      <c r="E46" s="120"/>
      <c r="F46" s="5">
        <f>D46*E46</f>
        <v>0</v>
      </c>
      <c r="G46" s="124">
        <v>0.23</v>
      </c>
      <c r="H46" s="90">
        <f>F46+F46*G46</f>
        <v>0</v>
      </c>
      <c r="J46" s="218"/>
    </row>
    <row r="47" spans="1:10" ht="23.25" customHeight="1" x14ac:dyDescent="0.2">
      <c r="A47" s="91" t="s">
        <v>111</v>
      </c>
      <c r="B47" s="44" t="s">
        <v>36</v>
      </c>
      <c r="C47" s="24" t="s">
        <v>37</v>
      </c>
      <c r="D47" s="119">
        <v>500</v>
      </c>
      <c r="E47" s="120"/>
      <c r="F47" s="5">
        <f>D47*E47</f>
        <v>0</v>
      </c>
      <c r="G47" s="124">
        <v>0.23</v>
      </c>
      <c r="H47" s="90">
        <f>F47+F47*G47</f>
        <v>0</v>
      </c>
      <c r="J47" s="218"/>
    </row>
    <row r="48" spans="1:10" ht="115.5" thickBot="1" x14ac:dyDescent="0.25">
      <c r="A48" s="92" t="s">
        <v>112</v>
      </c>
      <c r="B48" s="45" t="s">
        <v>166</v>
      </c>
      <c r="C48" s="46" t="s">
        <v>39</v>
      </c>
      <c r="D48" s="121">
        <v>200</v>
      </c>
      <c r="E48" s="122"/>
      <c r="F48" s="5">
        <f>D48*E48</f>
        <v>0</v>
      </c>
      <c r="G48" s="125">
        <v>0.23</v>
      </c>
      <c r="H48" s="93">
        <f t="shared" ref="H48" si="8">ROUND(F48*1.23,2)</f>
        <v>0</v>
      </c>
      <c r="J48" s="218"/>
    </row>
    <row r="49" spans="1:11" ht="36.75" customHeight="1" thickBot="1" x14ac:dyDescent="0.25">
      <c r="A49" s="229" t="s">
        <v>41</v>
      </c>
      <c r="B49" s="230"/>
      <c r="C49" s="230"/>
      <c r="D49" s="230"/>
      <c r="E49" s="231"/>
      <c r="F49" s="37">
        <f>SUM(F4:F48)</f>
        <v>0</v>
      </c>
      <c r="G49" s="126">
        <v>0.23</v>
      </c>
      <c r="H49" s="37">
        <f>SUM(H4:H48)</f>
        <v>0</v>
      </c>
    </row>
    <row r="50" spans="1:11" x14ac:dyDescent="0.2">
      <c r="A50" s="1"/>
      <c r="B50" s="1"/>
      <c r="C50" s="9"/>
      <c r="D50" s="9"/>
      <c r="E50" s="9"/>
      <c r="F50" s="7"/>
      <c r="G50" s="7"/>
      <c r="H50" s="7"/>
    </row>
    <row r="51" spans="1:11" s="150" customFormat="1" ht="15" customHeight="1" x14ac:dyDescent="0.2">
      <c r="A51" s="146" t="s">
        <v>136</v>
      </c>
      <c r="B51" s="147" t="s">
        <v>137</v>
      </c>
      <c r="C51" s="148"/>
      <c r="D51" s="149"/>
      <c r="F51" s="148"/>
      <c r="G51" s="151"/>
      <c r="H51" s="152"/>
    </row>
    <row r="52" spans="1:11" s="150" customFormat="1" ht="15" customHeight="1" x14ac:dyDescent="0.2">
      <c r="A52" s="232" t="s">
        <v>145</v>
      </c>
      <c r="B52" s="233"/>
      <c r="C52" s="233"/>
      <c r="D52" s="233"/>
      <c r="E52" s="233"/>
      <c r="F52" s="234"/>
      <c r="G52" s="154"/>
      <c r="H52" s="153" t="s">
        <v>138</v>
      </c>
    </row>
    <row r="53" spans="1:11" s="150" customFormat="1" ht="15" customHeight="1" x14ac:dyDescent="0.2">
      <c r="A53" s="236" t="s">
        <v>146</v>
      </c>
      <c r="B53" s="236"/>
      <c r="C53" s="236"/>
      <c r="D53" s="236"/>
      <c r="E53" s="236"/>
      <c r="F53" s="237"/>
      <c r="G53" s="154"/>
      <c r="H53" s="153" t="s">
        <v>138</v>
      </c>
    </row>
    <row r="54" spans="1:11" s="150" customFormat="1" ht="15" customHeight="1" x14ac:dyDescent="0.2">
      <c r="A54" s="232" t="s">
        <v>147</v>
      </c>
      <c r="B54" s="233"/>
      <c r="C54" s="233"/>
      <c r="D54" s="233"/>
      <c r="E54" s="233"/>
      <c r="F54" s="234"/>
      <c r="G54" s="154"/>
      <c r="H54" s="153" t="s">
        <v>149</v>
      </c>
    </row>
    <row r="55" spans="1:11" s="150" customFormat="1" ht="23.25" customHeight="1" x14ac:dyDescent="0.2">
      <c r="A55" s="232" t="s">
        <v>148</v>
      </c>
      <c r="B55" s="233"/>
      <c r="C55" s="233"/>
      <c r="D55" s="233"/>
      <c r="E55" s="233"/>
      <c r="F55" s="234"/>
      <c r="G55" s="154"/>
      <c r="H55" s="153" t="s">
        <v>149</v>
      </c>
    </row>
    <row r="56" spans="1:11" s="150" customFormat="1" ht="15" customHeight="1" x14ac:dyDescent="0.2">
      <c r="A56" s="232" t="s">
        <v>139</v>
      </c>
      <c r="B56" s="233"/>
      <c r="C56" s="233"/>
      <c r="D56" s="233"/>
      <c r="E56" s="233"/>
      <c r="F56" s="234"/>
      <c r="G56" s="154"/>
      <c r="H56" s="153" t="s">
        <v>138</v>
      </c>
    </row>
    <row r="57" spans="1:11" s="171" customFormat="1" ht="12" x14ac:dyDescent="0.2">
      <c r="A57" s="169"/>
      <c r="B57" s="170" t="s">
        <v>140</v>
      </c>
      <c r="C57" s="169"/>
      <c r="D57" s="169"/>
      <c r="E57" s="169"/>
      <c r="F57" s="169"/>
      <c r="G57" s="169"/>
      <c r="H57" s="169"/>
      <c r="I57" s="169"/>
      <c r="J57" s="169"/>
    </row>
    <row r="58" spans="1:11" s="171" customFormat="1" ht="35.25" customHeight="1" x14ac:dyDescent="0.2">
      <c r="A58" s="172" t="s">
        <v>136</v>
      </c>
      <c r="B58" s="238" t="s">
        <v>150</v>
      </c>
      <c r="C58" s="238"/>
      <c r="D58" s="238"/>
      <c r="E58" s="238"/>
      <c r="F58" s="238"/>
      <c r="G58" s="238"/>
      <c r="H58" s="173"/>
      <c r="I58" s="173"/>
      <c r="J58" s="173"/>
    </row>
    <row r="59" spans="1:11" s="171" customFormat="1" ht="22.5" customHeight="1" x14ac:dyDescent="0.2">
      <c r="A59" s="172"/>
      <c r="B59" s="235" t="s">
        <v>151</v>
      </c>
      <c r="C59" s="235"/>
      <c r="D59" s="235"/>
      <c r="E59" s="235"/>
      <c r="F59" s="235"/>
      <c r="G59" s="235"/>
      <c r="H59" s="175"/>
      <c r="I59" s="175"/>
      <c r="J59" s="175"/>
    </row>
    <row r="60" spans="1:11" s="171" customFormat="1" ht="12" x14ac:dyDescent="0.2">
      <c r="A60" s="172" t="s">
        <v>136</v>
      </c>
      <c r="B60" s="176" t="s">
        <v>142</v>
      </c>
      <c r="C60" s="175"/>
      <c r="D60" s="175"/>
      <c r="E60" s="175"/>
      <c r="F60" s="175"/>
      <c r="G60" s="175"/>
      <c r="H60" s="175"/>
      <c r="I60" s="175"/>
      <c r="J60" s="175"/>
    </row>
    <row r="61" spans="1:11" s="171" customFormat="1" ht="12" x14ac:dyDescent="0.2">
      <c r="A61" s="172" t="s">
        <v>136</v>
      </c>
      <c r="B61" s="268" t="s">
        <v>169</v>
      </c>
      <c r="C61" s="268"/>
      <c r="D61" s="268"/>
      <c r="E61" s="268"/>
      <c r="F61" s="268"/>
      <c r="G61" s="268"/>
      <c r="H61" s="268"/>
      <c r="I61" s="268"/>
      <c r="J61" s="172"/>
    </row>
    <row r="62" spans="1:11" s="174" customFormat="1" ht="12" x14ac:dyDescent="0.2">
      <c r="A62" s="172" t="s">
        <v>136</v>
      </c>
      <c r="B62" s="176" t="s">
        <v>143</v>
      </c>
      <c r="E62" s="177"/>
      <c r="F62" s="177"/>
      <c r="G62" s="177"/>
      <c r="H62" s="177"/>
      <c r="I62" s="177"/>
      <c r="J62" s="177"/>
      <c r="K62" s="177"/>
    </row>
    <row r="63" spans="1:11" s="174" customFormat="1" ht="12" x14ac:dyDescent="0.2">
      <c r="A63" s="172" t="s">
        <v>136</v>
      </c>
      <c r="B63" s="176" t="s">
        <v>144</v>
      </c>
      <c r="E63" s="177"/>
      <c r="F63" s="177"/>
      <c r="G63" s="177"/>
      <c r="H63" s="177"/>
      <c r="I63" s="177"/>
      <c r="J63" s="177"/>
      <c r="K63" s="177"/>
    </row>
    <row r="64" spans="1:11" s="174" customFormat="1" ht="12" x14ac:dyDescent="0.2">
      <c r="A64" s="172" t="s">
        <v>136</v>
      </c>
      <c r="B64" s="174" t="s">
        <v>141</v>
      </c>
      <c r="E64" s="177"/>
      <c r="F64" s="177"/>
      <c r="G64" s="177"/>
      <c r="H64" s="177"/>
      <c r="I64" s="177"/>
      <c r="J64" s="177"/>
      <c r="K64" s="177"/>
    </row>
    <row r="65" spans="1:11" s="174" customFormat="1" ht="12" x14ac:dyDescent="0.2">
      <c r="A65" s="172" t="s">
        <v>136</v>
      </c>
      <c r="B65" s="178" t="s">
        <v>96</v>
      </c>
      <c r="E65" s="177"/>
      <c r="F65" s="177"/>
      <c r="G65" s="177"/>
      <c r="H65" s="177"/>
      <c r="I65" s="177"/>
      <c r="J65" s="177"/>
      <c r="K65" s="177"/>
    </row>
    <row r="66" spans="1:11" x14ac:dyDescent="0.2">
      <c r="E66" s="155" t="s">
        <v>171</v>
      </c>
    </row>
    <row r="67" spans="1:11" x14ac:dyDescent="0.2">
      <c r="E67" s="155"/>
    </row>
    <row r="72" spans="1:11" s="158" customFormat="1" ht="15" x14ac:dyDescent="0.2">
      <c r="A72" s="156"/>
      <c r="B72" s="157"/>
      <c r="C72" s="156"/>
      <c r="D72" s="156"/>
      <c r="E72" s="156"/>
      <c r="F72" s="156"/>
      <c r="G72" s="156"/>
      <c r="H72" s="156"/>
      <c r="I72" s="156"/>
      <c r="J72" s="156"/>
    </row>
    <row r="73" spans="1:11" s="160" customFormat="1" ht="14.25" x14ac:dyDescent="0.2">
      <c r="A73" s="159"/>
      <c r="C73" s="161"/>
      <c r="D73" s="161"/>
      <c r="E73" s="161"/>
      <c r="F73" s="161"/>
      <c r="G73" s="161"/>
      <c r="H73" s="161"/>
      <c r="I73" s="161"/>
      <c r="J73" s="161"/>
    </row>
    <row r="74" spans="1:11" s="160" customFormat="1" ht="14.25" x14ac:dyDescent="0.2">
      <c r="A74" s="159"/>
      <c r="B74" s="162"/>
      <c r="C74" s="163"/>
      <c r="D74" s="163"/>
      <c r="E74" s="163"/>
      <c r="F74" s="163"/>
      <c r="G74" s="163"/>
      <c r="H74" s="163"/>
      <c r="I74" s="163"/>
      <c r="J74" s="163"/>
    </row>
    <row r="75" spans="1:11" s="160" customFormat="1" ht="14.25" x14ac:dyDescent="0.25">
      <c r="A75" s="159"/>
      <c r="B75" s="164"/>
      <c r="C75" s="163"/>
      <c r="D75" s="163"/>
      <c r="E75" s="163"/>
      <c r="F75" s="163"/>
      <c r="G75" s="163"/>
      <c r="H75" s="163"/>
      <c r="I75" s="163"/>
      <c r="J75" s="163"/>
    </row>
    <row r="76" spans="1:11" s="160" customFormat="1" ht="14.25" x14ac:dyDescent="0.2">
      <c r="A76" s="159"/>
      <c r="B76" s="165"/>
      <c r="C76" s="165"/>
      <c r="D76" s="165"/>
      <c r="E76" s="165"/>
      <c r="F76" s="165"/>
      <c r="G76" s="165"/>
      <c r="H76" s="165"/>
      <c r="I76" s="165"/>
      <c r="J76" s="166"/>
    </row>
    <row r="77" spans="1:11" s="162" customFormat="1" ht="14.25" x14ac:dyDescent="0.25">
      <c r="A77" s="159"/>
      <c r="B77" s="164"/>
      <c r="E77" s="167"/>
      <c r="F77" s="167"/>
      <c r="G77" s="167"/>
      <c r="H77" s="167"/>
      <c r="I77" s="167"/>
      <c r="J77" s="167"/>
      <c r="K77" s="167"/>
    </row>
    <row r="78" spans="1:11" s="162" customFormat="1" ht="14.25" x14ac:dyDescent="0.25">
      <c r="A78" s="159"/>
      <c r="B78" s="164"/>
      <c r="E78" s="167"/>
      <c r="F78" s="167"/>
      <c r="G78" s="167"/>
      <c r="H78" s="167"/>
      <c r="I78" s="167"/>
      <c r="J78" s="167"/>
      <c r="K78" s="167"/>
    </row>
    <row r="79" spans="1:11" s="162" customFormat="1" ht="14.25" x14ac:dyDescent="0.2">
      <c r="A79" s="159"/>
      <c r="E79" s="167"/>
      <c r="F79" s="167"/>
      <c r="G79" s="167"/>
      <c r="H79" s="167"/>
      <c r="I79" s="167"/>
      <c r="J79" s="167"/>
      <c r="K79" s="167"/>
    </row>
    <row r="80" spans="1:11" s="162" customFormat="1" ht="14.25" x14ac:dyDescent="0.25">
      <c r="A80" s="159"/>
      <c r="B80" s="168"/>
      <c r="E80" s="167"/>
      <c r="F80" s="167"/>
      <c r="G80" s="167"/>
      <c r="H80" s="167"/>
      <c r="I80" s="167"/>
      <c r="J80" s="167"/>
      <c r="K80" s="167"/>
    </row>
  </sheetData>
  <mergeCells count="9">
    <mergeCell ref="A1:H1"/>
    <mergeCell ref="A49:E49"/>
    <mergeCell ref="A52:F52"/>
    <mergeCell ref="A54:F54"/>
    <mergeCell ref="B59:G59"/>
    <mergeCell ref="A55:F55"/>
    <mergeCell ref="A53:F53"/>
    <mergeCell ref="B58:G58"/>
    <mergeCell ref="A56:F56"/>
  </mergeCells>
  <phoneticPr fontId="0" type="noConversion"/>
  <pageMargins left="0.70826771653543308" right="0.70826771653543308" top="1.0425196850393701" bottom="1.1417322834645671" header="0.31535433070866109" footer="0.74803149606299213"/>
  <pageSetup paperSize="9" orientation="landscape" r:id="rId1"/>
  <headerFooter alignWithMargins="0">
    <oddHeader>&amp;LFormularz asortymentowo-cenowy&amp;CZP/14/2021&amp;RZałącznik nr 2</oddHeader>
  </headerFooter>
  <rowBreaks count="1" manualBreakCount="1">
    <brk id="50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opLeftCell="A16" zoomScaleNormal="100" zoomScaleSheetLayoutView="70" workbookViewId="0">
      <selection activeCell="D47" sqref="D47"/>
    </sheetView>
  </sheetViews>
  <sheetFormatPr defaultRowHeight="12.75" x14ac:dyDescent="0.2"/>
  <cols>
    <col min="1" max="1" width="4.28515625" customWidth="1"/>
    <col min="2" max="2" width="25.7109375" customWidth="1"/>
    <col min="3" max="3" width="13.42578125" style="10" customWidth="1"/>
    <col min="4" max="5" width="15.7109375" style="10" customWidth="1"/>
    <col min="6" max="7" width="20.28515625" style="6" customWidth="1"/>
    <col min="8" max="8" width="18.42578125" style="6" customWidth="1"/>
    <col min="10" max="10" width="19.7109375" style="110" customWidth="1"/>
    <col min="11" max="11" width="12.7109375" style="110" customWidth="1"/>
  </cols>
  <sheetData>
    <row r="1" spans="1:8" ht="24" customHeight="1" thickBot="1" x14ac:dyDescent="0.3">
      <c r="A1" s="239" t="s">
        <v>127</v>
      </c>
      <c r="B1" s="240"/>
      <c r="C1" s="240"/>
      <c r="D1" s="240"/>
      <c r="E1" s="240"/>
      <c r="F1" s="240"/>
      <c r="G1" s="240"/>
      <c r="H1" s="241"/>
    </row>
    <row r="2" spans="1:8" ht="53.25" customHeight="1" thickBot="1" x14ac:dyDescent="0.25">
      <c r="A2" s="61" t="s">
        <v>86</v>
      </c>
      <c r="B2" s="62" t="s">
        <v>87</v>
      </c>
      <c r="C2" s="63" t="s">
        <v>88</v>
      </c>
      <c r="D2" s="21" t="s">
        <v>132</v>
      </c>
      <c r="E2" s="64" t="s">
        <v>89</v>
      </c>
      <c r="F2" s="64" t="s">
        <v>0</v>
      </c>
      <c r="G2" s="64" t="s">
        <v>59</v>
      </c>
      <c r="H2" s="65" t="s">
        <v>60</v>
      </c>
    </row>
    <row r="3" spans="1:8" ht="18.75" customHeight="1" thickBot="1" x14ac:dyDescent="0.25">
      <c r="A3" s="4">
        <v>1</v>
      </c>
      <c r="B3" s="56">
        <v>2</v>
      </c>
      <c r="C3" s="22">
        <v>3</v>
      </c>
      <c r="D3" s="4">
        <v>4</v>
      </c>
      <c r="E3" s="56">
        <v>5</v>
      </c>
      <c r="F3" s="22">
        <v>6</v>
      </c>
      <c r="G3" s="68">
        <v>7</v>
      </c>
      <c r="H3" s="57">
        <v>8</v>
      </c>
    </row>
    <row r="4" spans="1:8" ht="63.75" x14ac:dyDescent="0.2">
      <c r="A4" s="82" t="s">
        <v>1</v>
      </c>
      <c r="B4" s="14" t="s">
        <v>54</v>
      </c>
      <c r="C4" s="83" t="s">
        <v>39</v>
      </c>
      <c r="D4" s="113">
        <v>50</v>
      </c>
      <c r="E4" s="127"/>
      <c r="F4" s="179">
        <f>D4*E4</f>
        <v>0</v>
      </c>
      <c r="G4" s="135">
        <v>0.23</v>
      </c>
      <c r="H4" s="220">
        <f>F4+F4*G4</f>
        <v>0</v>
      </c>
    </row>
    <row r="5" spans="1:8" ht="96" customHeight="1" x14ac:dyDescent="0.2">
      <c r="A5" s="84" t="s">
        <v>2</v>
      </c>
      <c r="B5" s="15" t="s">
        <v>55</v>
      </c>
      <c r="C5" s="34" t="s">
        <v>39</v>
      </c>
      <c r="D5" s="115">
        <v>130</v>
      </c>
      <c r="E5" s="128"/>
      <c r="F5" s="180">
        <f t="shared" ref="F5:F16" si="0">D5*E5</f>
        <v>0</v>
      </c>
      <c r="G5" s="136">
        <v>0.23</v>
      </c>
      <c r="H5" s="221">
        <f t="shared" ref="H5:H16" si="1">F5+F5*G5</f>
        <v>0</v>
      </c>
    </row>
    <row r="6" spans="1:8" ht="108.75" customHeight="1" x14ac:dyDescent="0.2">
      <c r="A6" s="84" t="s">
        <v>4</v>
      </c>
      <c r="B6" s="15" t="s">
        <v>56</v>
      </c>
      <c r="C6" s="34" t="s">
        <v>39</v>
      </c>
      <c r="D6" s="115">
        <v>60</v>
      </c>
      <c r="E6" s="129"/>
      <c r="F6" s="180">
        <f t="shared" si="0"/>
        <v>0</v>
      </c>
      <c r="G6" s="136">
        <v>0.23</v>
      </c>
      <c r="H6" s="221">
        <f t="shared" si="1"/>
        <v>0</v>
      </c>
    </row>
    <row r="7" spans="1:8" ht="54.75" customHeight="1" x14ac:dyDescent="0.2">
      <c r="A7" s="84" t="s">
        <v>5</v>
      </c>
      <c r="B7" s="16" t="s">
        <v>57</v>
      </c>
      <c r="C7" s="34" t="s">
        <v>39</v>
      </c>
      <c r="D7" s="115">
        <v>460</v>
      </c>
      <c r="E7" s="130"/>
      <c r="F7" s="180">
        <f t="shared" si="0"/>
        <v>0</v>
      </c>
      <c r="G7" s="136">
        <v>0.23</v>
      </c>
      <c r="H7" s="221">
        <f t="shared" si="1"/>
        <v>0</v>
      </c>
    </row>
    <row r="8" spans="1:8" ht="92.25" customHeight="1" x14ac:dyDescent="0.2">
      <c r="A8" s="84" t="s">
        <v>6</v>
      </c>
      <c r="B8" s="15" t="s">
        <v>58</v>
      </c>
      <c r="C8" s="34" t="s">
        <v>39</v>
      </c>
      <c r="D8" s="115">
        <v>360</v>
      </c>
      <c r="E8" s="130"/>
      <c r="F8" s="180">
        <f t="shared" si="0"/>
        <v>0</v>
      </c>
      <c r="G8" s="136">
        <v>0.23</v>
      </c>
      <c r="H8" s="221">
        <f t="shared" si="1"/>
        <v>0</v>
      </c>
    </row>
    <row r="9" spans="1:8" ht="70.5" customHeight="1" x14ac:dyDescent="0.2">
      <c r="A9" s="84" t="s">
        <v>7</v>
      </c>
      <c r="B9" s="17" t="s">
        <v>3</v>
      </c>
      <c r="C9" s="34" t="s">
        <v>39</v>
      </c>
      <c r="D9" s="115">
        <v>560</v>
      </c>
      <c r="E9" s="130"/>
      <c r="F9" s="180">
        <f t="shared" si="0"/>
        <v>0</v>
      </c>
      <c r="G9" s="136">
        <v>0.23</v>
      </c>
      <c r="H9" s="221">
        <f t="shared" si="1"/>
        <v>0</v>
      </c>
    </row>
    <row r="10" spans="1:8" ht="81.75" customHeight="1" x14ac:dyDescent="0.2">
      <c r="A10" s="84" t="s">
        <v>8</v>
      </c>
      <c r="B10" s="38" t="s">
        <v>97</v>
      </c>
      <c r="C10" s="24" t="s">
        <v>39</v>
      </c>
      <c r="D10" s="115">
        <v>4000</v>
      </c>
      <c r="E10" s="130"/>
      <c r="F10" s="180">
        <f t="shared" si="0"/>
        <v>0</v>
      </c>
      <c r="G10" s="136">
        <v>0.23</v>
      </c>
      <c r="H10" s="221">
        <f t="shared" si="1"/>
        <v>0</v>
      </c>
    </row>
    <row r="11" spans="1:8" ht="58.5" customHeight="1" x14ac:dyDescent="0.2">
      <c r="A11" s="84" t="s">
        <v>9</v>
      </c>
      <c r="B11" s="12" t="s">
        <v>44</v>
      </c>
      <c r="C11" s="34" t="s">
        <v>39</v>
      </c>
      <c r="D11" s="115">
        <v>1000</v>
      </c>
      <c r="E11" s="131"/>
      <c r="F11" s="180">
        <f t="shared" si="0"/>
        <v>0</v>
      </c>
      <c r="G11" s="136">
        <v>0.23</v>
      </c>
      <c r="H11" s="221">
        <f t="shared" si="1"/>
        <v>0</v>
      </c>
    </row>
    <row r="12" spans="1:8" ht="66.75" customHeight="1" x14ac:dyDescent="0.2">
      <c r="A12" s="84" t="s">
        <v>10</v>
      </c>
      <c r="B12" s="12" t="s">
        <v>164</v>
      </c>
      <c r="C12" s="34" t="s">
        <v>39</v>
      </c>
      <c r="D12" s="115">
        <v>16000</v>
      </c>
      <c r="E12" s="132"/>
      <c r="F12" s="180">
        <f t="shared" si="0"/>
        <v>0</v>
      </c>
      <c r="G12" s="136">
        <v>0.23</v>
      </c>
      <c r="H12" s="221">
        <f t="shared" si="1"/>
        <v>0</v>
      </c>
    </row>
    <row r="13" spans="1:8" ht="116.25" x14ac:dyDescent="0.2">
      <c r="A13" s="84" t="s">
        <v>11</v>
      </c>
      <c r="B13" s="12" t="s">
        <v>163</v>
      </c>
      <c r="C13" s="35" t="s">
        <v>39</v>
      </c>
      <c r="D13" s="115">
        <v>14000</v>
      </c>
      <c r="E13" s="132"/>
      <c r="F13" s="180">
        <f t="shared" si="0"/>
        <v>0</v>
      </c>
      <c r="G13" s="136">
        <v>0.23</v>
      </c>
      <c r="H13" s="221">
        <f t="shared" si="1"/>
        <v>0</v>
      </c>
    </row>
    <row r="14" spans="1:8" ht="126" customHeight="1" x14ac:dyDescent="0.2">
      <c r="A14" s="84" t="s">
        <v>12</v>
      </c>
      <c r="B14" s="12" t="s">
        <v>165</v>
      </c>
      <c r="C14" s="35" t="s">
        <v>39</v>
      </c>
      <c r="D14" s="115">
        <v>32000</v>
      </c>
      <c r="E14" s="132"/>
      <c r="F14" s="180">
        <f t="shared" si="0"/>
        <v>0</v>
      </c>
      <c r="G14" s="136">
        <v>0.23</v>
      </c>
      <c r="H14" s="221">
        <f t="shared" si="1"/>
        <v>0</v>
      </c>
    </row>
    <row r="15" spans="1:8" ht="96" customHeight="1" x14ac:dyDescent="0.2">
      <c r="A15" s="84" t="s">
        <v>13</v>
      </c>
      <c r="B15" s="18" t="s">
        <v>45</v>
      </c>
      <c r="C15" s="34" t="s">
        <v>39</v>
      </c>
      <c r="D15" s="115">
        <v>4000</v>
      </c>
      <c r="E15" s="131"/>
      <c r="F15" s="180">
        <f t="shared" si="0"/>
        <v>0</v>
      </c>
      <c r="G15" s="136">
        <v>0.23</v>
      </c>
      <c r="H15" s="221">
        <f t="shared" si="1"/>
        <v>0</v>
      </c>
    </row>
    <row r="16" spans="1:8" ht="63" customHeight="1" thickBot="1" x14ac:dyDescent="0.25">
      <c r="A16" s="85" t="s">
        <v>14</v>
      </c>
      <c r="B16" s="13" t="s">
        <v>47</v>
      </c>
      <c r="C16" s="86" t="s">
        <v>34</v>
      </c>
      <c r="D16" s="133">
        <v>400</v>
      </c>
      <c r="E16" s="134"/>
      <c r="F16" s="181">
        <f t="shared" si="0"/>
        <v>0</v>
      </c>
      <c r="G16" s="137">
        <v>0.23</v>
      </c>
      <c r="H16" s="222">
        <f t="shared" si="1"/>
        <v>0</v>
      </c>
    </row>
    <row r="17" spans="1:11" ht="32.25" customHeight="1" thickBot="1" x14ac:dyDescent="0.25">
      <c r="A17" s="229" t="s">
        <v>41</v>
      </c>
      <c r="B17" s="230"/>
      <c r="C17" s="230"/>
      <c r="D17" s="230"/>
      <c r="E17" s="230"/>
      <c r="F17" s="37">
        <f>SUM(F4:F16)</f>
        <v>0</v>
      </c>
      <c r="G17" s="138">
        <v>0.23</v>
      </c>
      <c r="H17" s="37">
        <f>SUM(H4:H16)</f>
        <v>0</v>
      </c>
    </row>
    <row r="18" spans="1:11" x14ac:dyDescent="0.2">
      <c r="A18" s="8"/>
      <c r="B18" s="19"/>
      <c r="C18" s="19"/>
      <c r="D18" s="19"/>
      <c r="E18" s="19"/>
      <c r="F18" s="19"/>
      <c r="G18" s="19"/>
      <c r="H18" s="19"/>
    </row>
    <row r="19" spans="1:11" s="150" customFormat="1" ht="15" customHeight="1" x14ac:dyDescent="0.2">
      <c r="A19" s="146" t="s">
        <v>136</v>
      </c>
      <c r="B19" s="147" t="s">
        <v>137</v>
      </c>
      <c r="C19" s="148"/>
      <c r="D19" s="149"/>
      <c r="F19" s="148"/>
      <c r="G19" s="151"/>
      <c r="H19" s="152"/>
    </row>
    <row r="20" spans="1:11" s="150" customFormat="1" ht="15" customHeight="1" x14ac:dyDescent="0.2">
      <c r="A20" s="232" t="s">
        <v>145</v>
      </c>
      <c r="B20" s="233"/>
      <c r="C20" s="233"/>
      <c r="D20" s="233"/>
      <c r="E20" s="233"/>
      <c r="F20" s="234"/>
      <c r="G20" s="154"/>
      <c r="H20" s="153" t="s">
        <v>138</v>
      </c>
    </row>
    <row r="21" spans="1:11" s="150" customFormat="1" ht="15" customHeight="1" x14ac:dyDescent="0.2">
      <c r="A21" s="236" t="s">
        <v>146</v>
      </c>
      <c r="B21" s="236"/>
      <c r="C21" s="236"/>
      <c r="D21" s="236"/>
      <c r="E21" s="236"/>
      <c r="F21" s="237"/>
      <c r="G21" s="154"/>
      <c r="H21" s="153" t="s">
        <v>138</v>
      </c>
    </row>
    <row r="22" spans="1:11" s="150" customFormat="1" ht="15" customHeight="1" x14ac:dyDescent="0.2">
      <c r="A22" s="232" t="s">
        <v>147</v>
      </c>
      <c r="B22" s="233"/>
      <c r="C22" s="233"/>
      <c r="D22" s="233"/>
      <c r="E22" s="233"/>
      <c r="F22" s="234"/>
      <c r="G22" s="154"/>
      <c r="H22" s="153" t="s">
        <v>149</v>
      </c>
    </row>
    <row r="23" spans="1:11" s="150" customFormat="1" ht="23.25" customHeight="1" x14ac:dyDescent="0.2">
      <c r="A23" s="232" t="s">
        <v>148</v>
      </c>
      <c r="B23" s="233"/>
      <c r="C23" s="233"/>
      <c r="D23" s="233"/>
      <c r="E23" s="233"/>
      <c r="F23" s="234"/>
      <c r="G23" s="154"/>
      <c r="H23" s="153" t="s">
        <v>149</v>
      </c>
    </row>
    <row r="24" spans="1:11" s="150" customFormat="1" ht="15" customHeight="1" x14ac:dyDescent="0.2">
      <c r="A24" s="232" t="s">
        <v>139</v>
      </c>
      <c r="B24" s="233"/>
      <c r="C24" s="233"/>
      <c r="D24" s="233"/>
      <c r="E24" s="233"/>
      <c r="F24" s="234"/>
      <c r="G24" s="154"/>
      <c r="H24" s="153" t="s">
        <v>138</v>
      </c>
    </row>
    <row r="25" spans="1:11" s="171" customFormat="1" ht="12" x14ac:dyDescent="0.2">
      <c r="A25" s="169"/>
      <c r="B25" s="170" t="s">
        <v>140</v>
      </c>
      <c r="C25" s="169"/>
      <c r="D25" s="169"/>
      <c r="E25" s="169"/>
      <c r="F25" s="169"/>
      <c r="G25" s="169"/>
      <c r="H25" s="169"/>
      <c r="I25" s="169"/>
      <c r="J25" s="169"/>
    </row>
    <row r="26" spans="1:11" s="171" customFormat="1" ht="28.5" customHeight="1" x14ac:dyDescent="0.2">
      <c r="A26" s="172" t="s">
        <v>136</v>
      </c>
      <c r="B26" s="238" t="s">
        <v>150</v>
      </c>
      <c r="C26" s="238"/>
      <c r="D26" s="238"/>
      <c r="E26" s="238"/>
      <c r="F26" s="238"/>
      <c r="G26" s="238"/>
      <c r="H26" s="173"/>
      <c r="I26" s="173"/>
      <c r="J26" s="173"/>
    </row>
    <row r="27" spans="1:11" s="171" customFormat="1" ht="22.5" customHeight="1" x14ac:dyDescent="0.2">
      <c r="A27" s="172"/>
      <c r="B27" s="235" t="s">
        <v>151</v>
      </c>
      <c r="C27" s="235"/>
      <c r="D27" s="235"/>
      <c r="E27" s="235"/>
      <c r="F27" s="235"/>
      <c r="G27" s="235"/>
      <c r="H27" s="175"/>
      <c r="I27" s="175"/>
      <c r="J27" s="175"/>
    </row>
    <row r="28" spans="1:11" s="171" customFormat="1" ht="12" x14ac:dyDescent="0.2">
      <c r="A28" s="172" t="s">
        <v>136</v>
      </c>
      <c r="B28" s="176" t="s">
        <v>142</v>
      </c>
      <c r="C28" s="175"/>
      <c r="D28" s="175"/>
      <c r="E28" s="175"/>
      <c r="F28" s="175"/>
      <c r="G28" s="175"/>
      <c r="H28" s="175"/>
      <c r="I28" s="175"/>
      <c r="J28" s="175"/>
    </row>
    <row r="29" spans="1:11" s="171" customFormat="1" ht="12" x14ac:dyDescent="0.2">
      <c r="A29" s="172" t="s">
        <v>136</v>
      </c>
      <c r="B29" s="268" t="s">
        <v>169</v>
      </c>
      <c r="C29" s="268"/>
      <c r="D29" s="268"/>
      <c r="E29" s="268"/>
      <c r="F29" s="268"/>
      <c r="G29" s="268"/>
      <c r="H29" s="268"/>
      <c r="I29" s="268"/>
      <c r="J29" s="172"/>
    </row>
    <row r="30" spans="1:11" s="174" customFormat="1" ht="12" x14ac:dyDescent="0.2">
      <c r="A30" s="172" t="s">
        <v>136</v>
      </c>
      <c r="B30" s="176" t="s">
        <v>143</v>
      </c>
      <c r="E30" s="177"/>
      <c r="F30" s="177"/>
      <c r="G30" s="177"/>
      <c r="H30" s="177"/>
      <c r="I30" s="177"/>
      <c r="J30" s="177"/>
      <c r="K30" s="177"/>
    </row>
    <row r="31" spans="1:11" s="174" customFormat="1" ht="12" x14ac:dyDescent="0.2">
      <c r="A31" s="172" t="s">
        <v>136</v>
      </c>
      <c r="B31" s="176" t="s">
        <v>144</v>
      </c>
      <c r="E31" s="177"/>
      <c r="F31" s="177"/>
      <c r="G31" s="177"/>
      <c r="H31" s="177"/>
      <c r="I31" s="177"/>
      <c r="J31" s="177"/>
      <c r="K31" s="177"/>
    </row>
    <row r="32" spans="1:11" s="174" customFormat="1" ht="12" x14ac:dyDescent="0.2">
      <c r="A32" s="172" t="s">
        <v>136</v>
      </c>
      <c r="B32" s="174" t="s">
        <v>141</v>
      </c>
      <c r="E32" s="177"/>
      <c r="F32" s="177"/>
      <c r="G32" s="177"/>
      <c r="H32" s="177"/>
      <c r="I32" s="177"/>
      <c r="J32" s="177"/>
      <c r="K32" s="177"/>
    </row>
    <row r="33" spans="1:11" s="174" customFormat="1" ht="12" x14ac:dyDescent="0.2">
      <c r="A33" s="172" t="s">
        <v>136</v>
      </c>
      <c r="B33" s="178" t="s">
        <v>96</v>
      </c>
      <c r="E33" s="177"/>
      <c r="F33" s="177"/>
      <c r="G33" s="177"/>
      <c r="H33" s="177"/>
      <c r="I33" s="177"/>
      <c r="J33" s="177"/>
      <c r="K33" s="177"/>
    </row>
    <row r="34" spans="1:11" x14ac:dyDescent="0.2">
      <c r="E34" s="155" t="s">
        <v>171</v>
      </c>
      <c r="J34"/>
      <c r="K34"/>
    </row>
    <row r="35" spans="1:11" x14ac:dyDescent="0.2">
      <c r="E35" s="155"/>
      <c r="J35"/>
      <c r="K35"/>
    </row>
  </sheetData>
  <mergeCells count="9">
    <mergeCell ref="A23:F23"/>
    <mergeCell ref="A24:F24"/>
    <mergeCell ref="B26:G26"/>
    <mergeCell ref="B27:G27"/>
    <mergeCell ref="A1:H1"/>
    <mergeCell ref="A17:E17"/>
    <mergeCell ref="A20:F20"/>
    <mergeCell ref="A21:F21"/>
    <mergeCell ref="A22:F22"/>
  </mergeCells>
  <phoneticPr fontId="0" type="noConversion"/>
  <pageMargins left="0.70826771653543308" right="0.70826771653543308" top="1.0425196850393701" bottom="1.1417322834645671" header="0.31535433070866109" footer="0.74803149606299213"/>
  <pageSetup paperSize="9" orientation="landscape" r:id="rId1"/>
  <headerFooter alignWithMargins="0">
    <oddHeader>&amp;LFormularz asortymentowo-cenowy&amp;CZP/14/2021&amp;RZałącznik nr 2</oddHeader>
  </headerFooter>
  <rowBreaks count="1" manualBreakCount="1">
    <brk id="18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F32"/>
  <sheetViews>
    <sheetView topLeftCell="A10" zoomScaleNormal="100" zoomScaleSheetLayoutView="70" workbookViewId="0">
      <selection activeCell="F31" sqref="F31"/>
    </sheetView>
  </sheetViews>
  <sheetFormatPr defaultRowHeight="14.25" x14ac:dyDescent="0.2"/>
  <cols>
    <col min="1" max="1" width="4.5703125" style="47" customWidth="1"/>
    <col min="2" max="2" width="42" style="47" customWidth="1"/>
    <col min="3" max="3" width="14.140625" style="47" customWidth="1"/>
    <col min="4" max="7" width="15" style="47" customWidth="1"/>
    <col min="8" max="8" width="12.28515625" style="47" bestFit="1" customWidth="1"/>
    <col min="9" max="9" width="19.42578125" style="47" customWidth="1"/>
    <col min="10" max="11" width="9" style="111" customWidth="1"/>
    <col min="12" max="1020" width="9" style="47" customWidth="1"/>
    <col min="1021" max="1021" width="10.28515625" style="49" customWidth="1"/>
    <col min="1022" max="16384" width="9.140625" style="49"/>
  </cols>
  <sheetData>
    <row r="1" spans="1:1020" ht="33.75" customHeight="1" thickBot="1" x14ac:dyDescent="0.35">
      <c r="A1" s="251" t="s">
        <v>131</v>
      </c>
      <c r="B1" s="252"/>
      <c r="C1" s="252"/>
      <c r="D1" s="252"/>
      <c r="E1" s="252"/>
      <c r="F1" s="252"/>
      <c r="G1" s="252"/>
      <c r="H1" s="253"/>
    </row>
    <row r="2" spans="1:1020" ht="26.25" thickBot="1" x14ac:dyDescent="0.25">
      <c r="A2" s="191" t="s">
        <v>86</v>
      </c>
      <c r="B2" s="192" t="s">
        <v>87</v>
      </c>
      <c r="C2" s="193" t="s">
        <v>88</v>
      </c>
      <c r="D2" s="194" t="s">
        <v>132</v>
      </c>
      <c r="E2" s="193" t="s">
        <v>89</v>
      </c>
      <c r="F2" s="193" t="s">
        <v>113</v>
      </c>
      <c r="G2" s="193" t="s">
        <v>59</v>
      </c>
      <c r="H2" s="195" t="s">
        <v>60</v>
      </c>
      <c r="AMC2" s="49"/>
      <c r="AMD2" s="49"/>
      <c r="AME2" s="49"/>
      <c r="AMF2" s="49"/>
    </row>
    <row r="3" spans="1:1020" ht="18.75" customHeight="1" thickBot="1" x14ac:dyDescent="0.25">
      <c r="A3" s="202">
        <v>1</v>
      </c>
      <c r="B3" s="203">
        <v>2</v>
      </c>
      <c r="C3" s="204">
        <v>3</v>
      </c>
      <c r="D3" s="203">
        <v>4</v>
      </c>
      <c r="E3" s="204">
        <v>5</v>
      </c>
      <c r="F3" s="203">
        <v>6</v>
      </c>
      <c r="G3" s="204">
        <v>7</v>
      </c>
      <c r="H3" s="205">
        <v>8</v>
      </c>
      <c r="AMC3" s="49"/>
      <c r="AMD3" s="49"/>
      <c r="AME3" s="49"/>
      <c r="AMF3" s="49"/>
    </row>
    <row r="4" spans="1:1020" ht="57" customHeight="1" x14ac:dyDescent="0.2">
      <c r="A4" s="196" t="s">
        <v>1</v>
      </c>
      <c r="B4" s="197" t="s">
        <v>114</v>
      </c>
      <c r="C4" s="198" t="s">
        <v>115</v>
      </c>
      <c r="D4" s="198">
        <v>500</v>
      </c>
      <c r="E4" s="199"/>
      <c r="F4" s="185">
        <f>D4*E4</f>
        <v>0</v>
      </c>
      <c r="G4" s="200">
        <v>0.23</v>
      </c>
      <c r="H4" s="201">
        <f t="shared" ref="H4:H9" si="0">F4+F4*G4</f>
        <v>0</v>
      </c>
      <c r="AMC4" s="49"/>
      <c r="AMD4" s="49"/>
      <c r="AME4" s="49"/>
      <c r="AMF4" s="49"/>
    </row>
    <row r="5" spans="1:1020" ht="55.5" customHeight="1" x14ac:dyDescent="0.2">
      <c r="A5" s="74" t="s">
        <v>2</v>
      </c>
      <c r="B5" s="52" t="s">
        <v>116</v>
      </c>
      <c r="C5" s="42" t="s">
        <v>115</v>
      </c>
      <c r="D5" s="42">
        <v>400</v>
      </c>
      <c r="E5" s="66"/>
      <c r="F5" s="184">
        <f t="shared" ref="F5:F9" si="1">D5*E5</f>
        <v>0</v>
      </c>
      <c r="G5" s="182">
        <v>0.23</v>
      </c>
      <c r="H5" s="140">
        <f t="shared" si="0"/>
        <v>0</v>
      </c>
      <c r="AMC5" s="49"/>
      <c r="AMD5" s="49"/>
      <c r="AME5" s="49"/>
      <c r="AMF5" s="49"/>
    </row>
    <row r="6" spans="1:1020" ht="69.75" customHeight="1" x14ac:dyDescent="0.2">
      <c r="A6" s="74" t="s">
        <v>4</v>
      </c>
      <c r="B6" s="52" t="s">
        <v>117</v>
      </c>
      <c r="C6" s="42" t="s">
        <v>115</v>
      </c>
      <c r="D6" s="42">
        <v>100</v>
      </c>
      <c r="E6" s="66"/>
      <c r="F6" s="184">
        <f t="shared" si="1"/>
        <v>0</v>
      </c>
      <c r="G6" s="182">
        <v>0.23</v>
      </c>
      <c r="H6" s="140">
        <f t="shared" si="0"/>
        <v>0</v>
      </c>
      <c r="AMC6" s="49"/>
      <c r="AMD6" s="49"/>
      <c r="AME6" s="49"/>
      <c r="AMF6" s="49"/>
    </row>
    <row r="7" spans="1:1020" ht="66.75" customHeight="1" x14ac:dyDescent="0.2">
      <c r="A7" s="74" t="s">
        <v>5</v>
      </c>
      <c r="B7" s="52" t="s">
        <v>118</v>
      </c>
      <c r="C7" s="42" t="s">
        <v>115</v>
      </c>
      <c r="D7" s="42">
        <v>80</v>
      </c>
      <c r="E7" s="66"/>
      <c r="F7" s="184">
        <f t="shared" si="1"/>
        <v>0</v>
      </c>
      <c r="G7" s="182">
        <v>0.23</v>
      </c>
      <c r="H7" s="140">
        <f t="shared" si="0"/>
        <v>0</v>
      </c>
      <c r="AMC7" s="49"/>
      <c r="AMD7" s="49"/>
      <c r="AME7" s="49"/>
      <c r="AMF7" s="49"/>
    </row>
    <row r="8" spans="1:1020" ht="59.25" customHeight="1" x14ac:dyDescent="0.2">
      <c r="A8" s="74" t="s">
        <v>6</v>
      </c>
      <c r="B8" s="52" t="s">
        <v>119</v>
      </c>
      <c r="C8" s="42" t="s">
        <v>115</v>
      </c>
      <c r="D8" s="42">
        <v>100</v>
      </c>
      <c r="E8" s="66"/>
      <c r="F8" s="184">
        <f t="shared" si="1"/>
        <v>0</v>
      </c>
      <c r="G8" s="182">
        <v>0.23</v>
      </c>
      <c r="H8" s="140">
        <f t="shared" si="0"/>
        <v>0</v>
      </c>
      <c r="AMC8" s="49"/>
      <c r="AMD8" s="49"/>
      <c r="AME8" s="49"/>
      <c r="AMF8" s="49"/>
    </row>
    <row r="9" spans="1:1020" ht="57.75" customHeight="1" thickBot="1" x14ac:dyDescent="0.25">
      <c r="A9" s="75" t="s">
        <v>7</v>
      </c>
      <c r="B9" s="76" t="s">
        <v>120</v>
      </c>
      <c r="C9" s="77" t="s">
        <v>115</v>
      </c>
      <c r="D9" s="77">
        <v>200</v>
      </c>
      <c r="E9" s="80"/>
      <c r="F9" s="223">
        <f t="shared" si="1"/>
        <v>0</v>
      </c>
      <c r="G9" s="183">
        <v>0.23</v>
      </c>
      <c r="H9" s="141">
        <f t="shared" si="0"/>
        <v>0</v>
      </c>
      <c r="AMC9" s="49"/>
      <c r="AMD9" s="49"/>
      <c r="AME9" s="49"/>
      <c r="AMF9" s="49"/>
    </row>
    <row r="10" spans="1:1020" ht="31.5" customHeight="1" thickBot="1" x14ac:dyDescent="0.3">
      <c r="A10" s="254" t="s">
        <v>41</v>
      </c>
      <c r="B10" s="255"/>
      <c r="C10" s="255"/>
      <c r="D10" s="255"/>
      <c r="E10" s="255"/>
      <c r="F10" s="224">
        <f>SUM(F4:F9)</f>
        <v>0</v>
      </c>
      <c r="G10" s="104">
        <v>0.23</v>
      </c>
      <c r="H10" s="103">
        <f>SUM(H4:H9)</f>
        <v>0</v>
      </c>
      <c r="I10" s="48"/>
    </row>
    <row r="11" spans="1:1020" ht="15" thickBot="1" x14ac:dyDescent="0.25"/>
    <row r="12" spans="1:1020" ht="12.75" customHeight="1" x14ac:dyDescent="0.2">
      <c r="A12" s="242" t="s">
        <v>121</v>
      </c>
      <c r="B12" s="243"/>
      <c r="C12" s="243"/>
      <c r="D12" s="243"/>
      <c r="E12" s="243"/>
      <c r="F12" s="243"/>
      <c r="G12" s="243"/>
      <c r="H12" s="244"/>
    </row>
    <row r="13" spans="1:1020" ht="12.75" customHeight="1" x14ac:dyDescent="0.2">
      <c r="A13" s="245"/>
      <c r="B13" s="246"/>
      <c r="C13" s="246"/>
      <c r="D13" s="246"/>
      <c r="E13" s="246"/>
      <c r="F13" s="246"/>
      <c r="G13" s="246"/>
      <c r="H13" s="247"/>
    </row>
    <row r="14" spans="1:1020" ht="39" customHeight="1" thickBot="1" x14ac:dyDescent="0.25">
      <c r="A14" s="248"/>
      <c r="B14" s="249"/>
      <c r="C14" s="249"/>
      <c r="D14" s="249"/>
      <c r="E14" s="249"/>
      <c r="F14" s="249"/>
      <c r="G14" s="249"/>
      <c r="H14" s="250"/>
    </row>
    <row r="16" spans="1:1020" s="150" customFormat="1" ht="15" customHeight="1" x14ac:dyDescent="0.2">
      <c r="A16" s="146" t="s">
        <v>136</v>
      </c>
      <c r="B16" s="147" t="s">
        <v>137</v>
      </c>
      <c r="C16" s="148"/>
      <c r="D16" s="149"/>
      <c r="F16" s="148"/>
      <c r="G16" s="151"/>
      <c r="H16" s="152"/>
    </row>
    <row r="17" spans="1:11" s="150" customFormat="1" ht="15" customHeight="1" x14ac:dyDescent="0.2">
      <c r="A17" s="232" t="s">
        <v>145</v>
      </c>
      <c r="B17" s="233"/>
      <c r="C17" s="233"/>
      <c r="D17" s="233"/>
      <c r="E17" s="233"/>
      <c r="F17" s="234"/>
      <c r="G17" s="154"/>
      <c r="H17" s="153" t="s">
        <v>138</v>
      </c>
    </row>
    <row r="18" spans="1:11" s="150" customFormat="1" ht="15" customHeight="1" x14ac:dyDescent="0.2">
      <c r="A18" s="236" t="s">
        <v>146</v>
      </c>
      <c r="B18" s="236"/>
      <c r="C18" s="236"/>
      <c r="D18" s="236"/>
      <c r="E18" s="236"/>
      <c r="F18" s="237"/>
      <c r="G18" s="154"/>
      <c r="H18" s="153" t="s">
        <v>138</v>
      </c>
    </row>
    <row r="19" spans="1:11" s="150" customFormat="1" ht="15" customHeight="1" x14ac:dyDescent="0.2">
      <c r="A19" s="232" t="s">
        <v>147</v>
      </c>
      <c r="B19" s="233"/>
      <c r="C19" s="233"/>
      <c r="D19" s="233"/>
      <c r="E19" s="233"/>
      <c r="F19" s="234"/>
      <c r="G19" s="154"/>
      <c r="H19" s="153" t="s">
        <v>149</v>
      </c>
    </row>
    <row r="20" spans="1:11" s="150" customFormat="1" ht="23.25" customHeight="1" x14ac:dyDescent="0.2">
      <c r="A20" s="232" t="s">
        <v>148</v>
      </c>
      <c r="B20" s="233"/>
      <c r="C20" s="233"/>
      <c r="D20" s="233"/>
      <c r="E20" s="233"/>
      <c r="F20" s="234"/>
      <c r="G20" s="154"/>
      <c r="H20" s="153" t="s">
        <v>149</v>
      </c>
    </row>
    <row r="21" spans="1:11" s="150" customFormat="1" ht="15" customHeight="1" x14ac:dyDescent="0.2">
      <c r="A21" s="232" t="s">
        <v>139</v>
      </c>
      <c r="B21" s="233"/>
      <c r="C21" s="233"/>
      <c r="D21" s="233"/>
      <c r="E21" s="233"/>
      <c r="F21" s="234"/>
      <c r="G21" s="154"/>
      <c r="H21" s="153" t="s">
        <v>138</v>
      </c>
    </row>
    <row r="22" spans="1:11" s="171" customFormat="1" ht="12" x14ac:dyDescent="0.2">
      <c r="A22" s="169"/>
      <c r="B22" s="170" t="s">
        <v>140</v>
      </c>
      <c r="C22" s="169"/>
      <c r="D22" s="169"/>
      <c r="E22" s="169"/>
      <c r="F22" s="169"/>
      <c r="G22" s="169"/>
      <c r="H22" s="169"/>
      <c r="I22" s="169"/>
      <c r="J22" s="169"/>
    </row>
    <row r="23" spans="1:11" s="171" customFormat="1" ht="28.5" customHeight="1" x14ac:dyDescent="0.2">
      <c r="A23" s="172" t="s">
        <v>136</v>
      </c>
      <c r="B23" s="238" t="s">
        <v>150</v>
      </c>
      <c r="C23" s="238"/>
      <c r="D23" s="238"/>
      <c r="E23" s="238"/>
      <c r="F23" s="238"/>
      <c r="G23" s="238"/>
      <c r="H23" s="173"/>
      <c r="I23" s="173"/>
      <c r="J23" s="173"/>
    </row>
    <row r="24" spans="1:11" s="171" customFormat="1" ht="22.5" customHeight="1" x14ac:dyDescent="0.2">
      <c r="A24" s="172"/>
      <c r="B24" s="235" t="s">
        <v>151</v>
      </c>
      <c r="C24" s="235"/>
      <c r="D24" s="235"/>
      <c r="E24" s="235"/>
      <c r="F24" s="235"/>
      <c r="G24" s="235"/>
      <c r="H24" s="175"/>
      <c r="I24" s="175"/>
      <c r="J24" s="175"/>
    </row>
    <row r="25" spans="1:11" s="171" customFormat="1" ht="12" x14ac:dyDescent="0.2">
      <c r="A25" s="172" t="s">
        <v>136</v>
      </c>
      <c r="B25" s="176" t="s">
        <v>142</v>
      </c>
      <c r="C25" s="175"/>
      <c r="D25" s="175"/>
      <c r="E25" s="175"/>
      <c r="F25" s="175"/>
      <c r="G25" s="175"/>
      <c r="H25" s="175"/>
      <c r="I25" s="175"/>
      <c r="J25" s="175"/>
    </row>
    <row r="26" spans="1:11" s="171" customFormat="1" ht="12" x14ac:dyDescent="0.2">
      <c r="A26" s="172" t="s">
        <v>136</v>
      </c>
      <c r="B26" s="268" t="s">
        <v>169</v>
      </c>
      <c r="C26" s="268"/>
      <c r="D26" s="268"/>
      <c r="E26" s="268"/>
      <c r="F26" s="268"/>
      <c r="G26" s="268"/>
      <c r="H26" s="268"/>
      <c r="I26" s="268"/>
      <c r="J26" s="172"/>
    </row>
    <row r="27" spans="1:11" s="174" customFormat="1" ht="11.25" customHeight="1" x14ac:dyDescent="0.2">
      <c r="A27" s="172" t="s">
        <v>136</v>
      </c>
      <c r="B27" s="176" t="s">
        <v>143</v>
      </c>
      <c r="E27" s="177"/>
      <c r="F27" s="177"/>
      <c r="G27" s="177"/>
      <c r="H27" s="177"/>
      <c r="I27" s="177"/>
      <c r="J27" s="177"/>
      <c r="K27" s="177"/>
    </row>
    <row r="28" spans="1:11" s="174" customFormat="1" ht="12" x14ac:dyDescent="0.2">
      <c r="A28" s="172" t="s">
        <v>136</v>
      </c>
      <c r="B28" s="176" t="s">
        <v>144</v>
      </c>
      <c r="E28" s="177"/>
      <c r="F28" s="177"/>
      <c r="G28" s="177"/>
      <c r="H28" s="177"/>
      <c r="I28" s="177"/>
      <c r="J28" s="177"/>
      <c r="K28" s="177"/>
    </row>
    <row r="29" spans="1:11" s="174" customFormat="1" ht="12" x14ac:dyDescent="0.2">
      <c r="A29" s="172" t="s">
        <v>136</v>
      </c>
      <c r="B29" s="174" t="s">
        <v>141</v>
      </c>
      <c r="E29" s="177"/>
      <c r="F29" s="177"/>
      <c r="G29" s="177"/>
      <c r="H29" s="177"/>
      <c r="I29" s="177"/>
      <c r="J29" s="177"/>
      <c r="K29" s="177"/>
    </row>
    <row r="30" spans="1:11" s="174" customFormat="1" ht="12" x14ac:dyDescent="0.2">
      <c r="A30" s="172" t="s">
        <v>136</v>
      </c>
      <c r="B30" s="178" t="s">
        <v>96</v>
      </c>
      <c r="E30" s="177"/>
      <c r="F30" s="177"/>
      <c r="G30" s="177"/>
      <c r="H30" s="177"/>
      <c r="I30" s="177"/>
      <c r="J30" s="177"/>
      <c r="K30" s="177"/>
    </row>
    <row r="31" spans="1:11" customFormat="1" ht="12.75" x14ac:dyDescent="0.2">
      <c r="C31" s="10"/>
      <c r="D31" s="10"/>
      <c r="E31" s="155" t="s">
        <v>171</v>
      </c>
      <c r="F31" s="6"/>
      <c r="G31" s="6"/>
      <c r="H31" s="6"/>
    </row>
    <row r="32" spans="1:11" customFormat="1" ht="12.75" x14ac:dyDescent="0.2">
      <c r="C32" s="10"/>
      <c r="D32" s="10"/>
      <c r="E32" s="155"/>
      <c r="F32" s="6"/>
      <c r="G32" s="6"/>
      <c r="H32" s="6"/>
    </row>
  </sheetData>
  <mergeCells count="10">
    <mergeCell ref="A12:H14"/>
    <mergeCell ref="A1:H1"/>
    <mergeCell ref="A10:E10"/>
    <mergeCell ref="A17:F17"/>
    <mergeCell ref="A18:F18"/>
    <mergeCell ref="A19:F19"/>
    <mergeCell ref="A20:F20"/>
    <mergeCell ref="A21:F21"/>
    <mergeCell ref="B23:G23"/>
    <mergeCell ref="B24:G24"/>
  </mergeCells>
  <pageMargins left="0.70826771653543308" right="0.70826771653543308" top="1.0425196850393701" bottom="1.1417322834645671" header="0.31535433070866109" footer="0.74803149606299213"/>
  <pageSetup paperSize="9" fitToWidth="0" fitToHeight="0" orientation="landscape" r:id="rId1"/>
  <headerFooter alignWithMargins="0">
    <oddHeader>&amp;LFormularz asortymentowo-cenowy&amp;CZP/14/2021&amp;RZałącznik nr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G30"/>
  <sheetViews>
    <sheetView zoomScaleNormal="100" zoomScaleSheetLayoutView="70" workbookViewId="0">
      <selection activeCell="F30" sqref="F30"/>
    </sheetView>
  </sheetViews>
  <sheetFormatPr defaultRowHeight="14.25" x14ac:dyDescent="0.2"/>
  <cols>
    <col min="1" max="1" width="4.5703125" style="47" customWidth="1"/>
    <col min="2" max="2" width="42" style="47" customWidth="1"/>
    <col min="3" max="3" width="14.140625" style="47" customWidth="1"/>
    <col min="4" max="7" width="15" style="47" customWidth="1"/>
    <col min="8" max="8" width="11.85546875" style="47" customWidth="1"/>
    <col min="9" max="9" width="9.85546875" style="112" customWidth="1"/>
    <col min="10" max="10" width="9" style="112" customWidth="1"/>
    <col min="11" max="1021" width="9" style="47" customWidth="1"/>
    <col min="1022" max="1022" width="10.28515625" style="49" customWidth="1"/>
    <col min="1023" max="16384" width="9.140625" style="49"/>
  </cols>
  <sheetData>
    <row r="1" spans="1:1021" ht="30" customHeight="1" thickBot="1" x14ac:dyDescent="0.35">
      <c r="A1" s="251" t="s">
        <v>130</v>
      </c>
      <c r="B1" s="252"/>
      <c r="C1" s="252"/>
      <c r="D1" s="252"/>
      <c r="E1" s="252"/>
      <c r="F1" s="252"/>
      <c r="G1" s="252"/>
      <c r="H1" s="253"/>
    </row>
    <row r="2" spans="1:1021" ht="26.25" thickBot="1" x14ac:dyDescent="0.25">
      <c r="A2" s="191" t="s">
        <v>86</v>
      </c>
      <c r="B2" s="206" t="s">
        <v>87</v>
      </c>
      <c r="C2" s="207" t="s">
        <v>88</v>
      </c>
      <c r="D2" s="207" t="s">
        <v>132</v>
      </c>
      <c r="E2" s="207" t="s">
        <v>122</v>
      </c>
      <c r="F2" s="207" t="s">
        <v>0</v>
      </c>
      <c r="G2" s="207" t="s">
        <v>59</v>
      </c>
      <c r="H2" s="208" t="s">
        <v>60</v>
      </c>
      <c r="AMG2" s="49"/>
    </row>
    <row r="3" spans="1:1021" ht="15" thickBot="1" x14ac:dyDescent="0.25">
      <c r="A3" s="202">
        <v>1</v>
      </c>
      <c r="B3" s="203">
        <v>2</v>
      </c>
      <c r="C3" s="204">
        <v>3</v>
      </c>
      <c r="D3" s="203">
        <v>4</v>
      </c>
      <c r="E3" s="204">
        <v>5</v>
      </c>
      <c r="F3" s="203">
        <v>6</v>
      </c>
      <c r="G3" s="204">
        <v>7</v>
      </c>
      <c r="H3" s="205">
        <v>8</v>
      </c>
      <c r="AMG3" s="49"/>
    </row>
    <row r="4" spans="1:1021" x14ac:dyDescent="0.2">
      <c r="A4" s="72" t="s">
        <v>1</v>
      </c>
      <c r="B4" s="73" t="s">
        <v>152</v>
      </c>
      <c r="C4" s="269" t="s">
        <v>168</v>
      </c>
      <c r="D4" s="97">
        <v>1000</v>
      </c>
      <c r="E4" s="78"/>
      <c r="F4" s="186">
        <f>E4*D4</f>
        <v>0</v>
      </c>
      <c r="G4" s="79">
        <v>0.23</v>
      </c>
      <c r="H4" s="139">
        <f t="shared" ref="H4:H9" si="0">F4+F4*G4</f>
        <v>0</v>
      </c>
      <c r="J4" s="47"/>
      <c r="AMF4" s="49"/>
      <c r="AMG4" s="49"/>
    </row>
    <row r="5" spans="1:1021" x14ac:dyDescent="0.2">
      <c r="A5" s="74" t="s">
        <v>2</v>
      </c>
      <c r="B5" s="52" t="s">
        <v>153</v>
      </c>
      <c r="C5" s="270" t="s">
        <v>168</v>
      </c>
      <c r="D5" s="98">
        <v>1400</v>
      </c>
      <c r="E5" s="66"/>
      <c r="F5" s="187">
        <f t="shared" ref="F5:F9" si="1">E5*D5</f>
        <v>0</v>
      </c>
      <c r="G5" s="67">
        <v>0.23</v>
      </c>
      <c r="H5" s="140">
        <f t="shared" si="0"/>
        <v>0</v>
      </c>
      <c r="J5" s="47"/>
      <c r="AMF5" s="49"/>
      <c r="AMG5" s="49"/>
    </row>
    <row r="6" spans="1:1021" x14ac:dyDescent="0.2">
      <c r="A6" s="74" t="s">
        <v>4</v>
      </c>
      <c r="B6" s="52" t="s">
        <v>154</v>
      </c>
      <c r="C6" s="270" t="s">
        <v>168</v>
      </c>
      <c r="D6" s="98">
        <v>1000</v>
      </c>
      <c r="E6" s="66"/>
      <c r="F6" s="187">
        <f t="shared" si="1"/>
        <v>0</v>
      </c>
      <c r="G6" s="67">
        <v>0.23</v>
      </c>
      <c r="H6" s="140">
        <f t="shared" si="0"/>
        <v>0</v>
      </c>
      <c r="J6" s="47"/>
      <c r="AMF6" s="49"/>
      <c r="AMG6" s="49"/>
    </row>
    <row r="7" spans="1:1021" x14ac:dyDescent="0.2">
      <c r="A7" s="74" t="s">
        <v>5</v>
      </c>
      <c r="B7" s="52" t="s">
        <v>155</v>
      </c>
      <c r="C7" s="270" t="s">
        <v>168</v>
      </c>
      <c r="D7" s="98">
        <v>700</v>
      </c>
      <c r="E7" s="66"/>
      <c r="F7" s="187">
        <f t="shared" si="1"/>
        <v>0</v>
      </c>
      <c r="G7" s="67">
        <v>0.23</v>
      </c>
      <c r="H7" s="140">
        <f t="shared" si="0"/>
        <v>0</v>
      </c>
      <c r="J7" s="47"/>
      <c r="AMF7" s="49"/>
      <c r="AMG7" s="49"/>
    </row>
    <row r="8" spans="1:1021" x14ac:dyDescent="0.2">
      <c r="A8" s="74" t="s">
        <v>6</v>
      </c>
      <c r="B8" s="52" t="s">
        <v>156</v>
      </c>
      <c r="C8" s="270" t="s">
        <v>168</v>
      </c>
      <c r="D8" s="98">
        <v>500</v>
      </c>
      <c r="E8" s="66"/>
      <c r="F8" s="187">
        <f t="shared" si="1"/>
        <v>0</v>
      </c>
      <c r="G8" s="67">
        <v>0.23</v>
      </c>
      <c r="H8" s="140">
        <f t="shared" si="0"/>
        <v>0</v>
      </c>
      <c r="J8" s="47"/>
      <c r="AMF8" s="49"/>
      <c r="AMG8" s="49"/>
    </row>
    <row r="9" spans="1:1021" ht="15" thickBot="1" x14ac:dyDescent="0.25">
      <c r="A9" s="75" t="s">
        <v>7</v>
      </c>
      <c r="B9" s="76" t="s">
        <v>157</v>
      </c>
      <c r="C9" s="271" t="s">
        <v>168</v>
      </c>
      <c r="D9" s="99">
        <v>500</v>
      </c>
      <c r="E9" s="80"/>
      <c r="F9" s="188">
        <f t="shared" si="1"/>
        <v>0</v>
      </c>
      <c r="G9" s="81">
        <v>0.23</v>
      </c>
      <c r="H9" s="141">
        <f t="shared" si="0"/>
        <v>0</v>
      </c>
      <c r="J9" s="47"/>
      <c r="AMF9" s="49"/>
      <c r="AMG9" s="49"/>
    </row>
    <row r="10" spans="1:1021" ht="27.75" customHeight="1" thickBot="1" x14ac:dyDescent="0.25">
      <c r="A10" s="259" t="s">
        <v>41</v>
      </c>
      <c r="B10" s="260"/>
      <c r="C10" s="260"/>
      <c r="D10" s="260"/>
      <c r="E10" s="261"/>
      <c r="F10" s="100">
        <f>SUM(F4:F9)</f>
        <v>0</v>
      </c>
      <c r="G10" s="101">
        <v>0.23</v>
      </c>
      <c r="H10" s="102">
        <f>SUM(H4:H9)</f>
        <v>0</v>
      </c>
      <c r="J10" s="47"/>
      <c r="AMG10" s="49"/>
    </row>
    <row r="11" spans="1:1021" ht="15" thickBot="1" x14ac:dyDescent="0.25">
      <c r="A11" s="50"/>
      <c r="B11" s="50"/>
    </row>
    <row r="12" spans="1:1021" ht="74.25" customHeight="1" thickBot="1" x14ac:dyDescent="0.25">
      <c r="A12" s="256" t="s">
        <v>123</v>
      </c>
      <c r="B12" s="257"/>
      <c r="C12" s="257"/>
      <c r="D12" s="257"/>
      <c r="E12" s="257"/>
      <c r="F12" s="257"/>
      <c r="G12" s="257"/>
      <c r="H12" s="258"/>
      <c r="AMF12" s="49"/>
      <c r="AMG12" s="49"/>
    </row>
    <row r="13" spans="1:1021" ht="12.75" customHeight="1" x14ac:dyDescent="0.2">
      <c r="A13" s="51"/>
      <c r="B13" s="51"/>
      <c r="C13" s="51"/>
      <c r="D13" s="51"/>
      <c r="E13" s="51"/>
      <c r="F13" s="51"/>
      <c r="G13" s="51"/>
      <c r="H13" s="51"/>
    </row>
    <row r="14" spans="1:1021" s="150" customFormat="1" ht="15" customHeight="1" x14ac:dyDescent="0.2">
      <c r="A14" s="146" t="s">
        <v>136</v>
      </c>
      <c r="B14" s="147" t="s">
        <v>137</v>
      </c>
      <c r="C14" s="148"/>
      <c r="D14" s="149"/>
      <c r="F14" s="148"/>
      <c r="G14" s="151"/>
      <c r="H14" s="152"/>
    </row>
    <row r="15" spans="1:1021" s="150" customFormat="1" ht="15" customHeight="1" x14ac:dyDescent="0.2">
      <c r="A15" s="232" t="s">
        <v>145</v>
      </c>
      <c r="B15" s="233"/>
      <c r="C15" s="233"/>
      <c r="D15" s="233"/>
      <c r="E15" s="233"/>
      <c r="F15" s="234"/>
      <c r="G15" s="154"/>
      <c r="H15" s="153" t="s">
        <v>138</v>
      </c>
    </row>
    <row r="16" spans="1:1021" s="150" customFormat="1" ht="15" customHeight="1" x14ac:dyDescent="0.2">
      <c r="A16" s="236" t="s">
        <v>146</v>
      </c>
      <c r="B16" s="236"/>
      <c r="C16" s="236"/>
      <c r="D16" s="236"/>
      <c r="E16" s="236"/>
      <c r="F16" s="237"/>
      <c r="G16" s="154"/>
      <c r="H16" s="153" t="s">
        <v>138</v>
      </c>
    </row>
    <row r="17" spans="1:10" s="150" customFormat="1" ht="15" customHeight="1" x14ac:dyDescent="0.2">
      <c r="A17" s="232" t="s">
        <v>147</v>
      </c>
      <c r="B17" s="233"/>
      <c r="C17" s="233"/>
      <c r="D17" s="233"/>
      <c r="E17" s="233"/>
      <c r="F17" s="234"/>
      <c r="G17" s="154"/>
      <c r="H17" s="153" t="s">
        <v>149</v>
      </c>
    </row>
    <row r="18" spans="1:10" s="150" customFormat="1" ht="23.25" customHeight="1" x14ac:dyDescent="0.2">
      <c r="A18" s="232" t="s">
        <v>148</v>
      </c>
      <c r="B18" s="233"/>
      <c r="C18" s="233"/>
      <c r="D18" s="233"/>
      <c r="E18" s="233"/>
      <c r="F18" s="234"/>
      <c r="G18" s="154"/>
      <c r="H18" s="153" t="s">
        <v>149</v>
      </c>
    </row>
    <row r="19" spans="1:10" s="150" customFormat="1" ht="15" customHeight="1" x14ac:dyDescent="0.2">
      <c r="A19" s="232" t="s">
        <v>139</v>
      </c>
      <c r="B19" s="233"/>
      <c r="C19" s="233"/>
      <c r="D19" s="233"/>
      <c r="E19" s="233"/>
      <c r="F19" s="234"/>
      <c r="G19" s="154"/>
      <c r="H19" s="153" t="s">
        <v>138</v>
      </c>
    </row>
    <row r="20" spans="1:10" s="171" customFormat="1" ht="12" x14ac:dyDescent="0.2">
      <c r="A20" s="169"/>
      <c r="B20" s="170" t="s">
        <v>140</v>
      </c>
      <c r="C20" s="169"/>
      <c r="D20" s="169"/>
      <c r="E20" s="169"/>
      <c r="F20" s="169"/>
      <c r="G20" s="169"/>
      <c r="H20" s="169"/>
      <c r="I20" s="169"/>
    </row>
    <row r="21" spans="1:10" s="171" customFormat="1" ht="28.5" customHeight="1" x14ac:dyDescent="0.2">
      <c r="A21" s="172" t="s">
        <v>136</v>
      </c>
      <c r="B21" s="238" t="s">
        <v>150</v>
      </c>
      <c r="C21" s="238"/>
      <c r="D21" s="238"/>
      <c r="E21" s="238"/>
      <c r="F21" s="238"/>
      <c r="G21" s="238"/>
      <c r="H21" s="173"/>
      <c r="I21" s="173"/>
    </row>
    <row r="22" spans="1:10" s="171" customFormat="1" ht="22.5" customHeight="1" x14ac:dyDescent="0.2">
      <c r="A22" s="172"/>
      <c r="B22" s="235" t="s">
        <v>151</v>
      </c>
      <c r="C22" s="235"/>
      <c r="D22" s="235"/>
      <c r="E22" s="235"/>
      <c r="F22" s="235"/>
      <c r="G22" s="235"/>
      <c r="H22" s="175"/>
      <c r="I22" s="175"/>
    </row>
    <row r="23" spans="1:10" s="171" customFormat="1" ht="12" x14ac:dyDescent="0.2">
      <c r="A23" s="172" t="s">
        <v>136</v>
      </c>
      <c r="B23" s="176" t="s">
        <v>142</v>
      </c>
      <c r="C23" s="175"/>
      <c r="D23" s="175"/>
      <c r="E23" s="175"/>
      <c r="F23" s="175"/>
      <c r="G23" s="175"/>
      <c r="H23" s="175"/>
      <c r="I23" s="175"/>
    </row>
    <row r="24" spans="1:10" s="171" customFormat="1" ht="12" x14ac:dyDescent="0.2">
      <c r="A24" s="172" t="s">
        <v>136</v>
      </c>
      <c r="B24" s="268" t="s">
        <v>169</v>
      </c>
      <c r="C24" s="268"/>
      <c r="D24" s="268"/>
      <c r="E24" s="268"/>
      <c r="F24" s="268"/>
      <c r="G24" s="268"/>
      <c r="H24" s="268"/>
      <c r="I24" s="268"/>
      <c r="J24" s="172"/>
    </row>
    <row r="25" spans="1:10" s="174" customFormat="1" ht="12" x14ac:dyDescent="0.2">
      <c r="A25" s="172" t="s">
        <v>136</v>
      </c>
      <c r="B25" s="176" t="s">
        <v>143</v>
      </c>
      <c r="E25" s="177"/>
      <c r="F25" s="177"/>
      <c r="G25" s="177"/>
      <c r="H25" s="177"/>
      <c r="I25" s="177"/>
      <c r="J25" s="177"/>
    </row>
    <row r="26" spans="1:10" s="174" customFormat="1" ht="12" x14ac:dyDescent="0.2">
      <c r="A26" s="172" t="s">
        <v>136</v>
      </c>
      <c r="B26" s="176" t="s">
        <v>144</v>
      </c>
      <c r="E26" s="177"/>
      <c r="F26" s="177"/>
      <c r="G26" s="177"/>
      <c r="H26" s="177"/>
      <c r="I26" s="177"/>
      <c r="J26" s="177"/>
    </row>
    <row r="27" spans="1:10" s="174" customFormat="1" ht="12" x14ac:dyDescent="0.2">
      <c r="A27" s="172" t="s">
        <v>136</v>
      </c>
      <c r="B27" s="174" t="s">
        <v>141</v>
      </c>
      <c r="E27" s="177"/>
      <c r="F27" s="177"/>
      <c r="G27" s="177"/>
      <c r="H27" s="177"/>
      <c r="I27" s="177"/>
      <c r="J27" s="177"/>
    </row>
    <row r="28" spans="1:10" s="174" customFormat="1" ht="12" x14ac:dyDescent="0.2">
      <c r="A28" s="172" t="s">
        <v>136</v>
      </c>
      <c r="B28" s="178" t="s">
        <v>96</v>
      </c>
      <c r="E28" s="177"/>
      <c r="F28" s="177"/>
      <c r="G28" s="177"/>
      <c r="H28" s="177"/>
      <c r="I28" s="177"/>
      <c r="J28" s="177"/>
    </row>
    <row r="29" spans="1:10" customFormat="1" ht="12.75" x14ac:dyDescent="0.2">
      <c r="C29" s="10"/>
      <c r="D29" s="10"/>
      <c r="E29" s="155" t="s">
        <v>171</v>
      </c>
      <c r="F29" s="6"/>
      <c r="G29" s="6"/>
      <c r="H29" s="6"/>
    </row>
    <row r="30" spans="1:10" customFormat="1" ht="12.75" x14ac:dyDescent="0.2">
      <c r="C30" s="10"/>
      <c r="D30" s="10"/>
      <c r="E30" s="155"/>
      <c r="F30" s="6"/>
      <c r="G30" s="6"/>
      <c r="H30" s="6"/>
    </row>
  </sheetData>
  <mergeCells count="10">
    <mergeCell ref="A12:H12"/>
    <mergeCell ref="A10:E10"/>
    <mergeCell ref="A1:H1"/>
    <mergeCell ref="A15:F15"/>
    <mergeCell ref="A16:F16"/>
    <mergeCell ref="A17:F17"/>
    <mergeCell ref="A18:F18"/>
    <mergeCell ref="A19:F19"/>
    <mergeCell ref="B21:G21"/>
    <mergeCell ref="B22:G22"/>
  </mergeCells>
  <pageMargins left="0.70826771653543308" right="0.70826771653543308" top="1.0425196850393701" bottom="1.1417322834645671" header="0.31535433070866109" footer="0.74803149606299213"/>
  <pageSetup paperSize="9" scale="84" fitToWidth="0" fitToHeight="0" orientation="landscape" r:id="rId1"/>
  <headerFooter alignWithMargins="0">
    <oddHeader>&amp;LFormularz asortymentowo-cenowy&amp;CZP/14/2021&amp;RZałącznik nr 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E34"/>
  <sheetViews>
    <sheetView topLeftCell="A13" zoomScaleNormal="100" zoomScalePageLayoutView="90" workbookViewId="0">
      <selection activeCell="F41" sqref="F41"/>
    </sheetView>
  </sheetViews>
  <sheetFormatPr defaultRowHeight="14.25" x14ac:dyDescent="0.2"/>
  <cols>
    <col min="1" max="1" width="4.5703125" style="47" customWidth="1"/>
    <col min="2" max="2" width="42" style="47" customWidth="1"/>
    <col min="3" max="3" width="14.140625" style="47" customWidth="1"/>
    <col min="4" max="7" width="15" style="47" customWidth="1"/>
    <col min="8" max="8" width="24" style="47" customWidth="1"/>
    <col min="9" max="9" width="9" style="47" customWidth="1"/>
    <col min="10" max="10" width="12.85546875" style="111" customWidth="1"/>
    <col min="11" max="1019" width="9" style="47" customWidth="1"/>
    <col min="1020" max="1020" width="10.28515625" style="49" customWidth="1"/>
    <col min="1021" max="16384" width="9.140625" style="49"/>
  </cols>
  <sheetData>
    <row r="1" spans="1:1019" ht="29.25" customHeight="1" thickBot="1" x14ac:dyDescent="0.35">
      <c r="A1" s="251" t="s">
        <v>126</v>
      </c>
      <c r="B1" s="252"/>
      <c r="C1" s="252"/>
      <c r="D1" s="252"/>
      <c r="E1" s="252"/>
      <c r="F1" s="252"/>
      <c r="G1" s="252"/>
      <c r="H1" s="253"/>
    </row>
    <row r="2" spans="1:1019" ht="26.25" thickBot="1" x14ac:dyDescent="0.25">
      <c r="A2" s="191" t="s">
        <v>86</v>
      </c>
      <c r="B2" s="209" t="s">
        <v>87</v>
      </c>
      <c r="C2" s="193" t="s">
        <v>88</v>
      </c>
      <c r="D2" s="207" t="s">
        <v>132</v>
      </c>
      <c r="E2" s="193" t="s">
        <v>122</v>
      </c>
      <c r="F2" s="193" t="s">
        <v>0</v>
      </c>
      <c r="G2" s="193" t="s">
        <v>59</v>
      </c>
      <c r="H2" s="195" t="s">
        <v>60</v>
      </c>
      <c r="AMB2" s="49"/>
      <c r="AMC2" s="49"/>
      <c r="AMD2" s="49"/>
      <c r="AME2" s="49"/>
    </row>
    <row r="3" spans="1:1019" ht="15" thickBot="1" x14ac:dyDescent="0.25">
      <c r="A3" s="202">
        <v>1</v>
      </c>
      <c r="B3" s="216">
        <v>2</v>
      </c>
      <c r="C3" s="204">
        <v>3</v>
      </c>
      <c r="D3" s="216">
        <v>4</v>
      </c>
      <c r="E3" s="204">
        <v>5</v>
      </c>
      <c r="F3" s="216">
        <v>6</v>
      </c>
      <c r="G3" s="204">
        <v>7</v>
      </c>
      <c r="H3" s="217">
        <v>8</v>
      </c>
      <c r="AMB3" s="49"/>
      <c r="AMC3" s="49"/>
      <c r="AMD3" s="49"/>
      <c r="AME3" s="49"/>
    </row>
    <row r="4" spans="1:1019" ht="60" x14ac:dyDescent="0.25">
      <c r="A4" s="94" t="s">
        <v>1</v>
      </c>
      <c r="B4" s="210" t="s">
        <v>158</v>
      </c>
      <c r="C4" s="211" t="s">
        <v>168</v>
      </c>
      <c r="D4" s="53">
        <v>40</v>
      </c>
      <c r="E4" s="212"/>
      <c r="F4" s="213">
        <f>E4*D4</f>
        <v>0</v>
      </c>
      <c r="G4" s="214">
        <v>0.23</v>
      </c>
      <c r="H4" s="215">
        <f>F4+F4*G4</f>
        <v>0</v>
      </c>
      <c r="AMB4" s="49"/>
      <c r="AMC4" s="49"/>
      <c r="AMD4" s="49"/>
      <c r="AME4" s="49"/>
    </row>
    <row r="5" spans="1:1019" ht="60" x14ac:dyDescent="0.25">
      <c r="A5" s="94" t="s">
        <v>2</v>
      </c>
      <c r="B5" s="58" t="s">
        <v>159</v>
      </c>
      <c r="C5" s="211" t="s">
        <v>168</v>
      </c>
      <c r="D5" s="53">
        <v>26</v>
      </c>
      <c r="E5" s="54"/>
      <c r="F5" s="142">
        <f t="shared" ref="F5:F12" si="0">E5*D5</f>
        <v>0</v>
      </c>
      <c r="G5" s="95">
        <v>0.23</v>
      </c>
      <c r="H5" s="189">
        <f t="shared" ref="H5:H12" si="1">F5+F5*G5</f>
        <v>0</v>
      </c>
      <c r="AMB5" s="49"/>
      <c r="AMC5" s="49"/>
      <c r="AMD5" s="49"/>
      <c r="AME5" s="49"/>
    </row>
    <row r="6" spans="1:1019" ht="54" customHeight="1" x14ac:dyDescent="0.25">
      <c r="A6" s="94" t="s">
        <v>4</v>
      </c>
      <c r="B6" s="59" t="s">
        <v>160</v>
      </c>
      <c r="C6" s="211" t="s">
        <v>168</v>
      </c>
      <c r="D6" s="53">
        <v>386</v>
      </c>
      <c r="E6" s="54"/>
      <c r="F6" s="142">
        <f t="shared" si="0"/>
        <v>0</v>
      </c>
      <c r="G6" s="95">
        <v>0.23</v>
      </c>
      <c r="H6" s="189">
        <f t="shared" si="1"/>
        <v>0</v>
      </c>
      <c r="AMB6" s="49"/>
      <c r="AMC6" s="49"/>
      <c r="AMD6" s="49"/>
      <c r="AME6" s="49"/>
    </row>
    <row r="7" spans="1:1019" ht="60" x14ac:dyDescent="0.25">
      <c r="A7" s="94" t="s">
        <v>5</v>
      </c>
      <c r="B7" s="58" t="s">
        <v>161</v>
      </c>
      <c r="C7" s="211" t="s">
        <v>168</v>
      </c>
      <c r="D7" s="53">
        <v>7</v>
      </c>
      <c r="E7" s="54"/>
      <c r="F7" s="142">
        <f t="shared" si="0"/>
        <v>0</v>
      </c>
      <c r="G7" s="95">
        <v>0.23</v>
      </c>
      <c r="H7" s="189">
        <f t="shared" si="1"/>
        <v>0</v>
      </c>
      <c r="AMB7" s="49"/>
      <c r="AMC7" s="49"/>
      <c r="AMD7" s="49"/>
      <c r="AME7" s="49"/>
    </row>
    <row r="8" spans="1:1019" ht="75" x14ac:dyDescent="0.25">
      <c r="A8" s="94" t="s">
        <v>6</v>
      </c>
      <c r="B8" s="59" t="s">
        <v>162</v>
      </c>
      <c r="C8" s="211" t="s">
        <v>168</v>
      </c>
      <c r="D8" s="53">
        <v>46</v>
      </c>
      <c r="E8" s="54"/>
      <c r="F8" s="142">
        <f t="shared" si="0"/>
        <v>0</v>
      </c>
      <c r="G8" s="95">
        <v>0.23</v>
      </c>
      <c r="H8" s="189">
        <f t="shared" si="1"/>
        <v>0</v>
      </c>
      <c r="AMB8" s="49"/>
      <c r="AMC8" s="49"/>
      <c r="AMD8" s="49"/>
      <c r="AME8" s="49"/>
    </row>
    <row r="9" spans="1:1019" ht="45" x14ac:dyDescent="0.25">
      <c r="A9" s="94" t="s">
        <v>7</v>
      </c>
      <c r="B9" s="58" t="s">
        <v>133</v>
      </c>
      <c r="C9" s="211" t="s">
        <v>168</v>
      </c>
      <c r="D9" s="53">
        <v>320</v>
      </c>
      <c r="E9" s="54"/>
      <c r="F9" s="142">
        <f t="shared" si="0"/>
        <v>0</v>
      </c>
      <c r="G9" s="95">
        <v>0.23</v>
      </c>
      <c r="H9" s="189">
        <f t="shared" si="1"/>
        <v>0</v>
      </c>
      <c r="AMB9" s="49"/>
      <c r="AMC9" s="49"/>
      <c r="AMD9" s="49"/>
      <c r="AME9" s="49"/>
    </row>
    <row r="10" spans="1:1019" ht="45" x14ac:dyDescent="0.25">
      <c r="A10" s="94" t="s">
        <v>8</v>
      </c>
      <c r="B10" s="58" t="s">
        <v>134</v>
      </c>
      <c r="C10" s="211" t="s">
        <v>168</v>
      </c>
      <c r="D10" s="53">
        <v>320</v>
      </c>
      <c r="E10" s="54"/>
      <c r="F10" s="142">
        <f t="shared" si="0"/>
        <v>0</v>
      </c>
      <c r="G10" s="95">
        <v>0.23</v>
      </c>
      <c r="H10" s="189">
        <f t="shared" si="1"/>
        <v>0</v>
      </c>
      <c r="AMB10" s="49"/>
      <c r="AMC10" s="49"/>
      <c r="AMD10" s="49"/>
      <c r="AME10" s="49"/>
    </row>
    <row r="11" spans="1:1019" ht="59.25" x14ac:dyDescent="0.2">
      <c r="A11" s="94" t="s">
        <v>9</v>
      </c>
      <c r="B11" s="60" t="s">
        <v>167</v>
      </c>
      <c r="C11" s="211" t="s">
        <v>168</v>
      </c>
      <c r="D11" s="53">
        <v>90</v>
      </c>
      <c r="E11" s="54"/>
      <c r="F11" s="142">
        <f t="shared" si="0"/>
        <v>0</v>
      </c>
      <c r="G11" s="95">
        <v>0.23</v>
      </c>
      <c r="H11" s="189">
        <f t="shared" si="1"/>
        <v>0</v>
      </c>
      <c r="AMB11" s="49"/>
      <c r="AMC11" s="49"/>
      <c r="AMD11" s="49"/>
      <c r="AME11" s="49"/>
    </row>
    <row r="12" spans="1:1019" ht="60" thickBot="1" x14ac:dyDescent="0.25">
      <c r="A12" s="94" t="s">
        <v>10</v>
      </c>
      <c r="B12" s="60" t="s">
        <v>135</v>
      </c>
      <c r="C12" s="211" t="s">
        <v>168</v>
      </c>
      <c r="D12" s="53">
        <v>60</v>
      </c>
      <c r="E12" s="54"/>
      <c r="F12" s="142">
        <f t="shared" si="0"/>
        <v>0</v>
      </c>
      <c r="G12" s="95">
        <v>0.23</v>
      </c>
      <c r="H12" s="189">
        <f t="shared" si="1"/>
        <v>0</v>
      </c>
      <c r="AMB12" s="49"/>
      <c r="AMC12" s="49"/>
      <c r="AMD12" s="49"/>
      <c r="AME12" s="49"/>
    </row>
    <row r="13" spans="1:1019" ht="29.25" customHeight="1" thickBot="1" x14ac:dyDescent="0.25">
      <c r="A13" s="265" t="s">
        <v>41</v>
      </c>
      <c r="B13" s="266"/>
      <c r="C13" s="266"/>
      <c r="D13" s="266"/>
      <c r="E13" s="267"/>
      <c r="F13" s="143">
        <f>SUM(F4:F12)</f>
        <v>0</v>
      </c>
      <c r="G13" s="96">
        <v>0.23</v>
      </c>
      <c r="H13" s="190">
        <f>SUM(H4:H12)</f>
        <v>0</v>
      </c>
    </row>
    <row r="14" spans="1:1019" x14ac:dyDescent="0.2">
      <c r="A14" s="50"/>
      <c r="B14" s="50"/>
    </row>
    <row r="15" spans="1:1019" ht="0.75" customHeight="1" thickBot="1" x14ac:dyDescent="0.25"/>
    <row r="16" spans="1:1019" ht="36.75" customHeight="1" thickBot="1" x14ac:dyDescent="0.35">
      <c r="A16" s="262" t="s">
        <v>124</v>
      </c>
      <c r="B16" s="263"/>
      <c r="C16" s="263"/>
      <c r="D16" s="263"/>
      <c r="E16" s="263"/>
      <c r="F16" s="263"/>
      <c r="G16" s="263"/>
      <c r="H16" s="264"/>
    </row>
    <row r="17" spans="1:10" ht="56.25" customHeight="1" thickBot="1" x14ac:dyDescent="0.35">
      <c r="A17" s="262" t="s">
        <v>121</v>
      </c>
      <c r="B17" s="263"/>
      <c r="C17" s="263"/>
      <c r="D17" s="263"/>
      <c r="E17" s="263"/>
      <c r="F17" s="263"/>
      <c r="G17" s="263"/>
      <c r="H17" s="264"/>
    </row>
    <row r="18" spans="1:10" s="150" customFormat="1" ht="15" customHeight="1" x14ac:dyDescent="0.2">
      <c r="A18" s="146" t="s">
        <v>136</v>
      </c>
      <c r="B18" s="147" t="s">
        <v>137</v>
      </c>
      <c r="C18" s="148"/>
      <c r="D18" s="149"/>
      <c r="F18" s="148"/>
      <c r="G18" s="151"/>
      <c r="H18" s="152"/>
    </row>
    <row r="19" spans="1:10" s="150" customFormat="1" ht="15" customHeight="1" x14ac:dyDescent="0.2">
      <c r="A19" s="232" t="s">
        <v>145</v>
      </c>
      <c r="B19" s="233"/>
      <c r="C19" s="233"/>
      <c r="D19" s="233"/>
      <c r="E19" s="233"/>
      <c r="F19" s="234"/>
      <c r="G19" s="154"/>
      <c r="H19" s="153" t="s">
        <v>138</v>
      </c>
    </row>
    <row r="20" spans="1:10" s="150" customFormat="1" ht="15" customHeight="1" x14ac:dyDescent="0.2">
      <c r="A20" s="236" t="s">
        <v>146</v>
      </c>
      <c r="B20" s="236"/>
      <c r="C20" s="236"/>
      <c r="D20" s="236"/>
      <c r="E20" s="236"/>
      <c r="F20" s="237"/>
      <c r="G20" s="154"/>
      <c r="H20" s="153" t="s">
        <v>138</v>
      </c>
    </row>
    <row r="21" spans="1:10" s="150" customFormat="1" ht="15" customHeight="1" x14ac:dyDescent="0.2">
      <c r="A21" s="232" t="s">
        <v>147</v>
      </c>
      <c r="B21" s="233"/>
      <c r="C21" s="233"/>
      <c r="D21" s="233"/>
      <c r="E21" s="233"/>
      <c r="F21" s="234"/>
      <c r="G21" s="154"/>
      <c r="H21" s="153" t="s">
        <v>149</v>
      </c>
    </row>
    <row r="22" spans="1:10" s="150" customFormat="1" ht="23.25" customHeight="1" x14ac:dyDescent="0.2">
      <c r="A22" s="232" t="s">
        <v>148</v>
      </c>
      <c r="B22" s="233"/>
      <c r="C22" s="233"/>
      <c r="D22" s="233"/>
      <c r="E22" s="233"/>
      <c r="F22" s="234"/>
      <c r="G22" s="154"/>
      <c r="H22" s="153" t="s">
        <v>149</v>
      </c>
    </row>
    <row r="23" spans="1:10" s="150" customFormat="1" ht="15" customHeight="1" x14ac:dyDescent="0.2">
      <c r="A23" s="232" t="s">
        <v>139</v>
      </c>
      <c r="B23" s="233"/>
      <c r="C23" s="233"/>
      <c r="D23" s="233"/>
      <c r="E23" s="233"/>
      <c r="F23" s="234"/>
      <c r="G23" s="154"/>
      <c r="H23" s="153" t="s">
        <v>138</v>
      </c>
    </row>
    <row r="24" spans="1:10" s="171" customFormat="1" ht="12" x14ac:dyDescent="0.2">
      <c r="A24" s="169"/>
      <c r="B24" s="170" t="s">
        <v>140</v>
      </c>
      <c r="C24" s="169"/>
      <c r="D24" s="169"/>
      <c r="E24" s="169"/>
      <c r="F24" s="169"/>
      <c r="G24" s="169"/>
      <c r="H24" s="169"/>
      <c r="I24" s="169"/>
    </row>
    <row r="25" spans="1:10" s="171" customFormat="1" ht="28.5" customHeight="1" x14ac:dyDescent="0.2">
      <c r="A25" s="172" t="s">
        <v>136</v>
      </c>
      <c r="B25" s="238" t="s">
        <v>150</v>
      </c>
      <c r="C25" s="238"/>
      <c r="D25" s="238"/>
      <c r="E25" s="238"/>
      <c r="F25" s="238"/>
      <c r="G25" s="238"/>
      <c r="H25" s="173"/>
      <c r="I25" s="173"/>
    </row>
    <row r="26" spans="1:10" s="171" customFormat="1" ht="22.5" customHeight="1" x14ac:dyDescent="0.2">
      <c r="A26" s="172"/>
      <c r="B26" s="235" t="s">
        <v>151</v>
      </c>
      <c r="C26" s="235"/>
      <c r="D26" s="235"/>
      <c r="E26" s="235"/>
      <c r="F26" s="235"/>
      <c r="G26" s="235"/>
      <c r="H26" s="175"/>
      <c r="I26" s="175"/>
    </row>
    <row r="27" spans="1:10" s="171" customFormat="1" ht="12" x14ac:dyDescent="0.2">
      <c r="A27" s="172" t="s">
        <v>136</v>
      </c>
      <c r="B27" s="176" t="s">
        <v>142</v>
      </c>
      <c r="C27" s="175"/>
      <c r="D27" s="175"/>
      <c r="E27" s="175"/>
      <c r="F27" s="175"/>
      <c r="G27" s="175"/>
      <c r="H27" s="175"/>
      <c r="I27" s="175"/>
    </row>
    <row r="28" spans="1:10" s="171" customFormat="1" ht="12" x14ac:dyDescent="0.2">
      <c r="A28" s="172" t="s">
        <v>136</v>
      </c>
      <c r="B28" s="268" t="s">
        <v>169</v>
      </c>
      <c r="C28" s="268"/>
      <c r="D28" s="268"/>
      <c r="E28" s="268"/>
      <c r="F28" s="268"/>
      <c r="G28" s="268"/>
      <c r="H28" s="268"/>
      <c r="I28" s="268"/>
      <c r="J28" s="172"/>
    </row>
    <row r="29" spans="1:10" s="174" customFormat="1" ht="12" x14ac:dyDescent="0.2">
      <c r="A29" s="172" t="s">
        <v>136</v>
      </c>
      <c r="B29" s="176" t="s">
        <v>143</v>
      </c>
      <c r="E29" s="177"/>
      <c r="F29" s="177"/>
      <c r="G29" s="177"/>
      <c r="H29" s="177"/>
      <c r="I29" s="177"/>
      <c r="J29" s="177"/>
    </row>
    <row r="30" spans="1:10" s="174" customFormat="1" ht="12" x14ac:dyDescent="0.2">
      <c r="A30" s="172" t="s">
        <v>136</v>
      </c>
      <c r="B30" s="176" t="s">
        <v>144</v>
      </c>
      <c r="E30" s="177"/>
      <c r="F30" s="177"/>
      <c r="G30" s="177"/>
      <c r="H30" s="177"/>
      <c r="I30" s="177"/>
      <c r="J30" s="177"/>
    </row>
    <row r="31" spans="1:10" s="174" customFormat="1" ht="12" x14ac:dyDescent="0.2">
      <c r="A31" s="172" t="s">
        <v>136</v>
      </c>
      <c r="B31" s="174" t="s">
        <v>141</v>
      </c>
      <c r="E31" s="177"/>
      <c r="F31" s="177"/>
      <c r="G31" s="177"/>
      <c r="H31" s="177"/>
      <c r="I31" s="177"/>
      <c r="J31" s="177"/>
    </row>
    <row r="32" spans="1:10" s="174" customFormat="1" ht="12" x14ac:dyDescent="0.2">
      <c r="A32" s="172" t="s">
        <v>136</v>
      </c>
      <c r="B32" s="178" t="s">
        <v>96</v>
      </c>
      <c r="E32" s="177"/>
      <c r="F32" s="177"/>
      <c r="G32" s="177"/>
      <c r="H32" s="177"/>
      <c r="I32" s="177"/>
      <c r="J32" s="177"/>
    </row>
    <row r="33" spans="3:8" customFormat="1" ht="12.75" x14ac:dyDescent="0.2">
      <c r="C33" s="10"/>
      <c r="D33" s="10"/>
      <c r="E33" s="155" t="s">
        <v>171</v>
      </c>
      <c r="F33" s="6"/>
      <c r="G33" s="6"/>
      <c r="H33" s="6"/>
    </row>
    <row r="34" spans="3:8" customFormat="1" ht="12.75" x14ac:dyDescent="0.2">
      <c r="C34" s="10"/>
      <c r="D34" s="10"/>
      <c r="E34" s="155"/>
      <c r="F34" s="6"/>
      <c r="G34" s="6"/>
      <c r="H34" s="6"/>
    </row>
  </sheetData>
  <mergeCells count="11">
    <mergeCell ref="A20:F20"/>
    <mergeCell ref="A1:H1"/>
    <mergeCell ref="A16:H16"/>
    <mergeCell ref="A17:H17"/>
    <mergeCell ref="A13:E13"/>
    <mergeCell ref="A19:F19"/>
    <mergeCell ref="A21:F21"/>
    <mergeCell ref="A22:F22"/>
    <mergeCell ref="A23:F23"/>
    <mergeCell ref="B25:G25"/>
    <mergeCell ref="B26:G26"/>
  </mergeCells>
  <pageMargins left="0.70826771653543308" right="0.70826771653543308" top="1.0425196850393701" bottom="1.1417322834645671" header="0.31535433070866109" footer="0.74803149606299213"/>
  <pageSetup paperSize="9" scale="92" fitToWidth="0" fitToHeight="0" orientation="landscape" r:id="rId1"/>
  <headerFooter alignWithMargins="0">
    <oddHeader>&amp;LFormularz asortymentowo-cenowy&amp;CZP/14/2021&amp;RZałącznik nr 2</oddHeader>
  </headerFooter>
  <rowBreaks count="1" manualBreakCount="1">
    <brk id="15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D28"/>
  <sheetViews>
    <sheetView tabSelected="1" zoomScaleNormal="100" zoomScaleSheetLayoutView="100" workbookViewId="0">
      <selection activeCell="B28" sqref="B28"/>
    </sheetView>
  </sheetViews>
  <sheetFormatPr defaultRowHeight="14.25" x14ac:dyDescent="0.2"/>
  <cols>
    <col min="1" max="1" width="4.5703125" style="47" customWidth="1"/>
    <col min="2" max="2" width="42" style="47" customWidth="1"/>
    <col min="3" max="3" width="14.140625" style="47" customWidth="1"/>
    <col min="4" max="7" width="15" style="47" customWidth="1"/>
    <col min="8" max="8" width="11.85546875" style="47" customWidth="1"/>
    <col min="9" max="1018" width="9" style="47" customWidth="1"/>
    <col min="1019" max="1019" width="10.28515625" style="49" customWidth="1"/>
    <col min="1020" max="16384" width="9.140625" style="49"/>
  </cols>
  <sheetData>
    <row r="1" spans="1:8" ht="19.5" thickBot="1" x14ac:dyDescent="0.35">
      <c r="A1" s="251" t="s">
        <v>129</v>
      </c>
      <c r="B1" s="252"/>
      <c r="C1" s="252"/>
      <c r="D1" s="252"/>
      <c r="E1" s="252"/>
      <c r="F1" s="252"/>
      <c r="G1" s="252"/>
      <c r="H1" s="253"/>
    </row>
    <row r="2" spans="1:8" ht="26.25" thickBot="1" x14ac:dyDescent="0.25">
      <c r="A2" s="191" t="s">
        <v>86</v>
      </c>
      <c r="B2" s="206" t="s">
        <v>87</v>
      </c>
      <c r="C2" s="207" t="s">
        <v>88</v>
      </c>
      <c r="D2" s="207" t="s">
        <v>132</v>
      </c>
      <c r="E2" s="207" t="s">
        <v>89</v>
      </c>
      <c r="F2" s="207" t="s">
        <v>113</v>
      </c>
      <c r="G2" s="207" t="s">
        <v>59</v>
      </c>
      <c r="H2" s="208" t="s">
        <v>60</v>
      </c>
    </row>
    <row r="3" spans="1:8" ht="15" thickBot="1" x14ac:dyDescent="0.25">
      <c r="A3" s="202">
        <v>1</v>
      </c>
      <c r="B3" s="203">
        <v>2</v>
      </c>
      <c r="C3" s="204">
        <v>3</v>
      </c>
      <c r="D3" s="203">
        <v>4</v>
      </c>
      <c r="E3" s="204">
        <v>5</v>
      </c>
      <c r="F3" s="203">
        <v>6</v>
      </c>
      <c r="G3" s="204">
        <v>7</v>
      </c>
      <c r="H3" s="205">
        <v>8</v>
      </c>
    </row>
    <row r="4" spans="1:8" ht="90" thickBot="1" x14ac:dyDescent="0.25">
      <c r="A4" s="109" t="s">
        <v>1</v>
      </c>
      <c r="B4" s="105" t="s">
        <v>125</v>
      </c>
      <c r="C4" s="106" t="s">
        <v>168</v>
      </c>
      <c r="D4" s="225">
        <v>200</v>
      </c>
      <c r="E4" s="107"/>
      <c r="F4" s="144">
        <f>E4*D4</f>
        <v>0</v>
      </c>
      <c r="G4" s="108">
        <v>0.23</v>
      </c>
      <c r="H4" s="145">
        <f>F4+F4*G4</f>
        <v>0</v>
      </c>
    </row>
    <row r="5" spans="1:8" ht="15" thickBot="1" x14ac:dyDescent="0.25">
      <c r="A5" s="259" t="s">
        <v>41</v>
      </c>
      <c r="B5" s="260"/>
      <c r="C5" s="260"/>
      <c r="D5" s="260"/>
      <c r="E5" s="261"/>
      <c r="F5" s="70">
        <f>SUM(F4:F4)</f>
        <v>0</v>
      </c>
      <c r="G5" s="69">
        <v>0.23</v>
      </c>
      <c r="H5" s="71">
        <f>SUM(H4:H4)</f>
        <v>0</v>
      </c>
    </row>
    <row r="6" spans="1:8" ht="15" thickBot="1" x14ac:dyDescent="0.25"/>
    <row r="7" spans="1:8" ht="14.25" customHeight="1" x14ac:dyDescent="0.2">
      <c r="A7" s="242" t="s">
        <v>121</v>
      </c>
      <c r="B7" s="243"/>
      <c r="C7" s="243"/>
      <c r="D7" s="243"/>
      <c r="E7" s="243"/>
      <c r="F7" s="243"/>
      <c r="G7" s="243"/>
      <c r="H7" s="244"/>
    </row>
    <row r="8" spans="1:8" ht="14.25" customHeight="1" x14ac:dyDescent="0.2">
      <c r="A8" s="245"/>
      <c r="B8" s="246"/>
      <c r="C8" s="246"/>
      <c r="D8" s="246"/>
      <c r="E8" s="246"/>
      <c r="F8" s="246"/>
      <c r="G8" s="246"/>
      <c r="H8" s="247"/>
    </row>
    <row r="9" spans="1:8" ht="33" customHeight="1" thickBot="1" x14ac:dyDescent="0.25">
      <c r="A9" s="248"/>
      <c r="B9" s="249"/>
      <c r="C9" s="249"/>
      <c r="D9" s="249"/>
      <c r="E9" s="249"/>
      <c r="F9" s="249"/>
      <c r="G9" s="249"/>
      <c r="H9" s="250"/>
    </row>
    <row r="11" spans="1:8" s="150" customFormat="1" ht="15" customHeight="1" x14ac:dyDescent="0.2">
      <c r="A11" s="146" t="s">
        <v>136</v>
      </c>
      <c r="B11" s="147" t="s">
        <v>137</v>
      </c>
      <c r="C11" s="148"/>
      <c r="D11" s="149"/>
      <c r="F11" s="148"/>
      <c r="G11" s="151"/>
      <c r="H11" s="152"/>
    </row>
    <row r="12" spans="1:8" s="150" customFormat="1" ht="15" customHeight="1" x14ac:dyDescent="0.2">
      <c r="A12" s="232" t="s">
        <v>145</v>
      </c>
      <c r="B12" s="233"/>
      <c r="C12" s="233"/>
      <c r="D12" s="233"/>
      <c r="E12" s="233"/>
      <c r="F12" s="234"/>
      <c r="G12" s="154"/>
      <c r="H12" s="153" t="s">
        <v>138</v>
      </c>
    </row>
    <row r="13" spans="1:8" s="150" customFormat="1" ht="15" customHeight="1" x14ac:dyDescent="0.2">
      <c r="A13" s="236" t="s">
        <v>146</v>
      </c>
      <c r="B13" s="236"/>
      <c r="C13" s="236"/>
      <c r="D13" s="236"/>
      <c r="E13" s="236"/>
      <c r="F13" s="237"/>
      <c r="G13" s="154"/>
      <c r="H13" s="153" t="s">
        <v>138</v>
      </c>
    </row>
    <row r="14" spans="1:8" s="150" customFormat="1" ht="15" customHeight="1" x14ac:dyDescent="0.2">
      <c r="A14" s="232" t="s">
        <v>147</v>
      </c>
      <c r="B14" s="233"/>
      <c r="C14" s="233"/>
      <c r="D14" s="233"/>
      <c r="E14" s="233"/>
      <c r="F14" s="234"/>
      <c r="G14" s="154"/>
      <c r="H14" s="153" t="s">
        <v>149</v>
      </c>
    </row>
    <row r="15" spans="1:8" s="150" customFormat="1" ht="23.25" customHeight="1" x14ac:dyDescent="0.2">
      <c r="A15" s="232" t="s">
        <v>148</v>
      </c>
      <c r="B15" s="233"/>
      <c r="C15" s="233"/>
      <c r="D15" s="233"/>
      <c r="E15" s="233"/>
      <c r="F15" s="234"/>
      <c r="G15" s="154"/>
      <c r="H15" s="153" t="s">
        <v>149</v>
      </c>
    </row>
    <row r="16" spans="1:8" s="150" customFormat="1" ht="15" customHeight="1" x14ac:dyDescent="0.2">
      <c r="A16" s="232" t="s">
        <v>139</v>
      </c>
      <c r="B16" s="233"/>
      <c r="C16" s="233"/>
      <c r="D16" s="233"/>
      <c r="E16" s="233"/>
      <c r="F16" s="234"/>
      <c r="G16" s="154"/>
      <c r="H16" s="153" t="s">
        <v>138</v>
      </c>
    </row>
    <row r="17" spans="1:10" s="171" customFormat="1" ht="12" x14ac:dyDescent="0.2">
      <c r="A17" s="169"/>
      <c r="B17" s="170" t="s">
        <v>140</v>
      </c>
      <c r="C17" s="169"/>
      <c r="D17" s="169"/>
      <c r="E17" s="169"/>
      <c r="F17" s="169"/>
      <c r="G17" s="169"/>
      <c r="H17" s="169"/>
      <c r="I17" s="169"/>
    </row>
    <row r="18" spans="1:10" s="171" customFormat="1" ht="28.5" customHeight="1" x14ac:dyDescent="0.2">
      <c r="A18" s="172" t="s">
        <v>136</v>
      </c>
      <c r="B18" s="238" t="s">
        <v>150</v>
      </c>
      <c r="C18" s="238"/>
      <c r="D18" s="238"/>
      <c r="E18" s="238"/>
      <c r="F18" s="238"/>
      <c r="G18" s="238"/>
      <c r="H18" s="173"/>
      <c r="I18" s="173"/>
    </row>
    <row r="19" spans="1:10" s="171" customFormat="1" ht="22.5" customHeight="1" x14ac:dyDescent="0.2">
      <c r="A19" s="172"/>
      <c r="B19" s="235" t="s">
        <v>151</v>
      </c>
      <c r="C19" s="235"/>
      <c r="D19" s="235"/>
      <c r="E19" s="235"/>
      <c r="F19" s="235"/>
      <c r="G19" s="235"/>
      <c r="H19" s="175"/>
      <c r="I19" s="175"/>
    </row>
    <row r="20" spans="1:10" s="171" customFormat="1" ht="12" x14ac:dyDescent="0.2">
      <c r="A20" s="172" t="s">
        <v>136</v>
      </c>
      <c r="B20" s="176" t="s">
        <v>142</v>
      </c>
      <c r="C20" s="175"/>
      <c r="D20" s="175"/>
      <c r="E20" s="175"/>
      <c r="F20" s="175"/>
      <c r="G20" s="175"/>
      <c r="H20" s="175"/>
      <c r="I20" s="175"/>
    </row>
    <row r="21" spans="1:10" s="171" customFormat="1" ht="12" x14ac:dyDescent="0.2">
      <c r="A21" s="172" t="s">
        <v>136</v>
      </c>
      <c r="B21" s="268" t="s">
        <v>169</v>
      </c>
      <c r="C21" s="268"/>
      <c r="D21" s="268"/>
      <c r="E21" s="268"/>
      <c r="F21" s="268"/>
      <c r="G21" s="268"/>
      <c r="H21" s="268"/>
      <c r="I21" s="268"/>
      <c r="J21" s="172"/>
    </row>
    <row r="22" spans="1:10" s="174" customFormat="1" ht="12" x14ac:dyDescent="0.2">
      <c r="A22" s="172" t="s">
        <v>136</v>
      </c>
      <c r="B22" s="176" t="s">
        <v>143</v>
      </c>
      <c r="E22" s="177"/>
      <c r="F22" s="177"/>
      <c r="G22" s="177"/>
      <c r="H22" s="177"/>
      <c r="I22" s="177"/>
      <c r="J22" s="177"/>
    </row>
    <row r="23" spans="1:10" s="174" customFormat="1" ht="12" x14ac:dyDescent="0.2">
      <c r="A23" s="172" t="s">
        <v>136</v>
      </c>
      <c r="B23" s="176" t="s">
        <v>144</v>
      </c>
      <c r="E23" s="177"/>
      <c r="F23" s="177"/>
      <c r="G23" s="177"/>
      <c r="H23" s="177"/>
      <c r="I23" s="177"/>
      <c r="J23" s="177"/>
    </row>
    <row r="24" spans="1:10" s="174" customFormat="1" ht="12" x14ac:dyDescent="0.2">
      <c r="A24" s="172" t="s">
        <v>136</v>
      </c>
      <c r="B24" s="174" t="s">
        <v>141</v>
      </c>
      <c r="E24" s="177"/>
      <c r="F24" s="177"/>
      <c r="G24" s="177"/>
      <c r="H24" s="177"/>
      <c r="I24" s="177"/>
      <c r="J24" s="177"/>
    </row>
    <row r="25" spans="1:10" s="174" customFormat="1" ht="12" x14ac:dyDescent="0.2">
      <c r="A25" s="172" t="s">
        <v>136</v>
      </c>
      <c r="B25" s="178" t="s">
        <v>96</v>
      </c>
      <c r="E25" s="177"/>
      <c r="F25" s="177"/>
      <c r="G25" s="177"/>
      <c r="H25" s="177"/>
      <c r="I25" s="177"/>
      <c r="J25" s="177"/>
    </row>
    <row r="26" spans="1:10" customFormat="1" ht="12.75" x14ac:dyDescent="0.2">
      <c r="C26" s="10"/>
      <c r="D26" s="10"/>
      <c r="E26" s="155" t="s">
        <v>170</v>
      </c>
      <c r="F26" s="6"/>
      <c r="G26" s="6"/>
      <c r="H26" s="6"/>
    </row>
    <row r="28" spans="1:10" x14ac:dyDescent="0.2">
      <c r="B28" s="272"/>
    </row>
  </sheetData>
  <mergeCells count="10">
    <mergeCell ref="A7:H9"/>
    <mergeCell ref="A1:H1"/>
    <mergeCell ref="A5:E5"/>
    <mergeCell ref="A12:F12"/>
    <mergeCell ref="B19:G19"/>
    <mergeCell ref="A13:F13"/>
    <mergeCell ref="A14:F14"/>
    <mergeCell ref="A15:F15"/>
    <mergeCell ref="A16:F16"/>
    <mergeCell ref="B18:G18"/>
  </mergeCells>
  <pageMargins left="0.70826771653543308" right="0.70826771653543308" top="1.0425196850393701" bottom="1.1417322834645671" header="0.31535433070866109" footer="0.74803149606299213"/>
  <pageSetup paperSize="9" scale="89" fitToWidth="0" fitToHeight="0" orientation="landscape" r:id="rId1"/>
  <headerFooter alignWithMargins="0">
    <oddHeader>&amp;LFormularz asortymentowo-cenowy&amp;CZP/14/2021&amp;RZałącznik nr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6</vt:i4>
      </vt:variant>
    </vt:vector>
  </HeadingPairs>
  <TitlesOfParts>
    <vt:vector size="12" baseType="lpstr">
      <vt:lpstr>Pakiet nr 1</vt:lpstr>
      <vt:lpstr>Pakiet nr 2</vt:lpstr>
      <vt:lpstr>Pakiet_nr_3</vt:lpstr>
      <vt:lpstr>Pakiet_nr_4</vt:lpstr>
      <vt:lpstr>Pakiet_nr_5</vt:lpstr>
      <vt:lpstr>Pakiet_nr_6</vt:lpstr>
      <vt:lpstr>'Pakiet nr 1'!Obszar_wydruku</vt:lpstr>
      <vt:lpstr>'Pakiet nr 2'!Obszar_wydruku</vt:lpstr>
      <vt:lpstr>Pakiet_nr_3!Obszar_wydruku</vt:lpstr>
      <vt:lpstr>Pakiet_nr_4!Obszar_wydruku</vt:lpstr>
      <vt:lpstr>Pakiet_nr_5!Obszar_wydruku</vt:lpstr>
      <vt:lpstr>Pakiet_nr_6!Obszar_wydruku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Agnieszka Andrzejczak</cp:lastModifiedBy>
  <cp:lastPrinted>2021-04-13T12:18:13Z</cp:lastPrinted>
  <dcterms:created xsi:type="dcterms:W3CDTF">1997-02-26T13:46:56Z</dcterms:created>
  <dcterms:modified xsi:type="dcterms:W3CDTF">2021-04-27T12:02:25Z</dcterms:modified>
</cp:coreProperties>
</file>