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lkowiak\Documents\Ewa\76 Perfuzja\SIWZ\"/>
    </mc:Choice>
  </mc:AlternateContent>
  <bookViews>
    <workbookView xWindow="-15" yWindow="4035" windowWidth="20550" windowHeight="408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639" i="1" l="1"/>
  <c r="J639" i="1"/>
  <c r="L639" i="1" s="1"/>
  <c r="I471" i="1"/>
  <c r="J471" i="1"/>
  <c r="L471" i="1" s="1"/>
  <c r="I472" i="1"/>
  <c r="J472" i="1"/>
  <c r="L472" i="1" s="1"/>
  <c r="I468" i="1"/>
  <c r="J468" i="1"/>
  <c r="L468" i="1" s="1"/>
  <c r="I469" i="1"/>
  <c r="J469" i="1"/>
  <c r="L469" i="1" s="1"/>
  <c r="I470" i="1"/>
  <c r="J470" i="1"/>
  <c r="L470" i="1" s="1"/>
  <c r="I467" i="1"/>
  <c r="J467" i="1"/>
  <c r="L467" i="1" s="1"/>
  <c r="I465" i="1"/>
  <c r="J465" i="1"/>
  <c r="L465" i="1" s="1"/>
  <c r="I466" i="1"/>
  <c r="J466" i="1"/>
  <c r="L466" i="1" s="1"/>
  <c r="I381" i="1"/>
  <c r="J381" i="1"/>
  <c r="L381" i="1" s="1"/>
  <c r="I382" i="1"/>
  <c r="J382" i="1"/>
  <c r="L382" i="1" s="1"/>
  <c r="I383" i="1"/>
  <c r="J383" i="1"/>
  <c r="L383" i="1" s="1"/>
  <c r="I689" i="1"/>
  <c r="J689" i="1"/>
  <c r="L689" i="1" s="1"/>
  <c r="I690" i="1"/>
  <c r="J690" i="1"/>
  <c r="L690" i="1" s="1"/>
  <c r="I691" i="1"/>
  <c r="J691" i="1"/>
  <c r="L691" i="1" s="1"/>
  <c r="I692" i="1"/>
  <c r="J692" i="1"/>
  <c r="L692" i="1" s="1"/>
  <c r="J774" i="1" l="1"/>
  <c r="L774" i="1" s="1"/>
  <c r="L775" i="1" s="1"/>
  <c r="I774" i="1"/>
  <c r="J743" i="1"/>
  <c r="L743" i="1" s="1"/>
  <c r="I743" i="1"/>
  <c r="J688" i="1"/>
  <c r="L688" i="1" s="1"/>
  <c r="I688" i="1"/>
  <c r="J638" i="1"/>
  <c r="L638" i="1" s="1"/>
  <c r="I638" i="1"/>
  <c r="J637" i="1"/>
  <c r="I637" i="1"/>
  <c r="J602" i="1"/>
  <c r="L602" i="1" s="1"/>
  <c r="I602" i="1"/>
  <c r="J601" i="1"/>
  <c r="L601" i="1" s="1"/>
  <c r="I601" i="1"/>
  <c r="J464" i="1"/>
  <c r="L464" i="1" s="1"/>
  <c r="I464" i="1"/>
  <c r="J463" i="1"/>
  <c r="L463" i="1" s="1"/>
  <c r="I463" i="1"/>
  <c r="J462" i="1"/>
  <c r="L462" i="1" s="1"/>
  <c r="I462" i="1"/>
  <c r="J461" i="1"/>
  <c r="I461" i="1"/>
  <c r="J380" i="1"/>
  <c r="L380" i="1" s="1"/>
  <c r="I380" i="1"/>
  <c r="J379" i="1"/>
  <c r="L379" i="1" s="1"/>
  <c r="I379" i="1"/>
  <c r="J378" i="1"/>
  <c r="L378" i="1" s="1"/>
  <c r="I378" i="1"/>
  <c r="J377" i="1"/>
  <c r="L377" i="1" s="1"/>
  <c r="I377" i="1"/>
  <c r="J306" i="1"/>
  <c r="L306" i="1" s="1"/>
  <c r="I306" i="1"/>
  <c r="J305" i="1"/>
  <c r="L305" i="1" s="1"/>
  <c r="I305" i="1"/>
  <c r="J304" i="1"/>
  <c r="L304" i="1" s="1"/>
  <c r="I304" i="1"/>
  <c r="J303" i="1"/>
  <c r="L303" i="1" s="1"/>
  <c r="I303" i="1"/>
  <c r="J236" i="1"/>
  <c r="L236" i="1" s="1"/>
  <c r="I236" i="1"/>
  <c r="J235" i="1"/>
  <c r="L235" i="1" s="1"/>
  <c r="I235" i="1"/>
  <c r="J234" i="1"/>
  <c r="L234" i="1" s="1"/>
  <c r="I234" i="1"/>
  <c r="J166" i="1"/>
  <c r="L166" i="1" s="1"/>
  <c r="I166" i="1"/>
  <c r="J165" i="1"/>
  <c r="L165" i="1" s="1"/>
  <c r="I165" i="1"/>
  <c r="J164" i="1"/>
  <c r="L164" i="1" s="1"/>
  <c r="I164" i="1"/>
  <c r="J163" i="1"/>
  <c r="L163" i="1" s="1"/>
  <c r="I163" i="1"/>
  <c r="J111" i="1"/>
  <c r="L111" i="1" s="1"/>
  <c r="I111" i="1"/>
  <c r="J110" i="1"/>
  <c r="L110" i="1" s="1"/>
  <c r="I110" i="1"/>
  <c r="I5" i="1"/>
  <c r="J5" i="1"/>
  <c r="L5" i="1" s="1"/>
  <c r="I6" i="1"/>
  <c r="J6" i="1"/>
  <c r="L6" i="1" s="1"/>
  <c r="I7" i="1"/>
  <c r="J7" i="1"/>
  <c r="L7" i="1" s="1"/>
  <c r="J4" i="1"/>
  <c r="L4" i="1" s="1"/>
  <c r="I4" i="1"/>
  <c r="J473" i="1" l="1"/>
  <c r="J775" i="1"/>
  <c r="J640" i="1"/>
  <c r="L744" i="1"/>
  <c r="J744" i="1"/>
  <c r="L693" i="1"/>
  <c r="L637" i="1"/>
  <c r="L640" i="1" s="1"/>
  <c r="J693" i="1"/>
  <c r="L603" i="1"/>
  <c r="L461" i="1"/>
  <c r="L473" i="1" s="1"/>
  <c r="J603" i="1"/>
  <c r="L384" i="1"/>
  <c r="J384" i="1"/>
  <c r="L307" i="1"/>
  <c r="J307" i="1"/>
  <c r="L237" i="1"/>
  <c r="J237" i="1"/>
  <c r="L167" i="1"/>
  <c r="J167" i="1"/>
  <c r="L112" i="1"/>
  <c r="J112" i="1"/>
  <c r="L8" i="1"/>
  <c r="J8" i="1"/>
</calcChain>
</file>

<file path=xl/sharedStrings.xml><?xml version="1.0" encoding="utf-8"?>
<sst xmlns="http://schemas.openxmlformats.org/spreadsheetml/2006/main" count="1388" uniqueCount="444">
  <si>
    <t xml:space="preserve">Oxygenator  z powlekanymi membranami biokompatybilnymi z wbudowanym stalowym wymiennikiem ciepła oraz filtrem tętniczym - 450 szt. </t>
  </si>
  <si>
    <t>lp</t>
  </si>
  <si>
    <t xml:space="preserve">Parametry </t>
  </si>
  <si>
    <t xml:space="preserve">Parametry  graniczne /wartości </t>
  </si>
  <si>
    <t>Dane techniczne(opis)</t>
  </si>
  <si>
    <t>Oxygenator  z powlekanymi membranami biokompatybilnymi dla dorosłych pracujący w systemie otwartym z wbudowanym stalowym wymiennikiem ciepła i filtrem tętniczym</t>
  </si>
  <si>
    <t xml:space="preserve">Warunki bezwzględne </t>
  </si>
  <si>
    <t xml:space="preserve">Przewidywany czas pracy oxygenatora z  zachowaniem pełnej sprawności     minimum 6 godzin </t>
  </si>
  <si>
    <t>Tak</t>
  </si>
  <si>
    <t>Oksygenator musi posiadać biokompatybilną powłokę polimerową nie zawierająca heparyny</t>
  </si>
  <si>
    <t>Objętość wypełnienia statycznego oksygenatora do 260 ml</t>
  </si>
  <si>
    <t>Kardiotomijny zbiornik twardy, zintegrowany z oksygenatorem o pojemności minimum 4 litrów.</t>
  </si>
  <si>
    <t xml:space="preserve">- włókna kapilarne oksygenatora musza zapewniać transfer gazów na  </t>
  </si>
  <si>
    <t xml:space="preserve">   stałym poziomie.</t>
  </si>
  <si>
    <t>Zakres przepływu krwi 0,5- 7l/min</t>
  </si>
  <si>
    <t>Żylno/ssakowy zbiornik musi być wyposażony bezwzględnie w dwa oddzielne układy filtrujące, które muszą sie znajdować wewnątrz kardiotomu:</t>
  </si>
  <si>
    <t>Kardiotom żylno/ssakowy musi być wyposażony w następujące konektory:</t>
  </si>
  <si>
    <t>podłączenie zestawu do kardioplegii,</t>
  </si>
  <si>
    <t>odpowietrzenie oksygenatora i systemu do krążenia,</t>
  </si>
  <si>
    <t>odpowietrzenie serca poprzez wsteczne ventowanie zestawem do kardioplegii.</t>
  </si>
  <si>
    <t>Wlot drenażu żylnego o rozmiarze 1/2 cala umieszczony szczycie (górze) kardiotomu.</t>
  </si>
  <si>
    <t>Oksygenator musi posiadać możliwość zastosowania lotnych środków znieczulających przez cały okres jego sprawności.</t>
  </si>
  <si>
    <t>Opakowanie zewnętrzne min podwójne.</t>
  </si>
  <si>
    <t>Oferowany oksygenator powinien mieć możliwość konfiguracji portów takich jak:- wlot i wylot krwi utlenowanej oraz portów wymiennika ciepła.</t>
  </si>
  <si>
    <t>Wykonawca na czas umowy zobowiązany jest do wyposażenia Zamawiającego w uchwyt mocujący oksygenator, bez dodatkowych kosztów dla zamawiającego.</t>
  </si>
  <si>
    <t>Komplet drenów krążenia pozaustrojowego bez filtra tętniczego : linia tętnicza 3/8 cala i linia żylna 3/8 cala</t>
  </si>
  <si>
    <t>Pakiet drenów sterylnych na stół operacyjny:</t>
  </si>
  <si>
    <t>Dren na ssaki – 2 linie pakowane w sterylny  pakiet na stół oznaczone kolorami</t>
  </si>
  <si>
    <t>Część drenów na rolki pompy wykonane z silikonu medycznego</t>
  </si>
  <si>
    <t>Część drenów tworzących układ tętnicy i żyły połączone, pakowane w oddzielny pakiet.</t>
  </si>
  <si>
    <t>W zestawie filtr gazów medycznych</t>
  </si>
  <si>
    <t>Płytka do mocowania drenów dostosowana do rozmiarów poszczególnych drenów.</t>
  </si>
  <si>
    <t>W zestawie shunt ¼ łączący oxygenator z kardiotomem z wbudowanym trójnikiem do podłączenia kardioplegii</t>
  </si>
  <si>
    <t>W komplecie zestaw do podciśnienia</t>
  </si>
  <si>
    <t>Lp</t>
  </si>
  <si>
    <t>Parametry</t>
  </si>
  <si>
    <t>Dren PCV z wbudowanym filtrem mikrobiologicznym gazu,</t>
  </si>
  <si>
    <t>Dren doprowadzający PCV o rozmiarze 1/4 x 1/16 cala</t>
  </si>
  <si>
    <t>Długość drenu od 2.5 m do 4 metrów</t>
  </si>
  <si>
    <t>Dystalna część drenu PCV z wbudowanym drutem ze stali nierdzewnej który umożliwia swobodne uformowanie końcówki dyfuzora w polu operacyjnym.</t>
  </si>
  <si>
    <t>Końcówka drenu dyfuzora ułatwiająca płynne i równomierne rozprowadzenie dwutlenku węgla (CO2) w polu operacyjnym, tworząc stałą barierę dla zatorów powietrznych oraz bakterii.</t>
  </si>
  <si>
    <t xml:space="preserve">Zestaw do krążenia z małym wypełnieniem ,pracujący w systemie zamkniętym  z  pompą centryfugalną , z filtrem wbudowanym w oxygenator i pułapce powietrznej po stronie żylnej -40 szt. </t>
  </si>
  <si>
    <t xml:space="preserve">Oxygenator  dla dorosłych pracujący w systemie zamkniętym z małym wypełnieniem wstępnym układu do krążenia pozaustrojowego </t>
  </si>
  <si>
    <t>Przewidywany czas pracy oxygenatora z  zachowaniem pełnej sprawności   min.  6 godzin</t>
  </si>
  <si>
    <t>Objętość wypełniania statycznego oxygenatora nie większa niż 250 ml</t>
  </si>
  <si>
    <t>Max. wypełnienie całego zestawu 600 ml.</t>
  </si>
  <si>
    <t>Zakres przepływu krwi od 0.5- 7 l/min</t>
  </si>
  <si>
    <t>Filtr tętniczy max. wypełnienie 20 ml.</t>
  </si>
  <si>
    <t>Wielkość otworów w filtrze tętniczym i żylnym 30- 40 mikronów</t>
  </si>
  <si>
    <t>W zestawie miękki worek jako pojemnik ssakowy o poj min.1000ml.</t>
  </si>
  <si>
    <t>Filtr gazowy</t>
  </si>
  <si>
    <t>Objętość pułapki powietrznej na linii żylnej max 30 ml.</t>
  </si>
  <si>
    <t>Na całej długości dreny oznaczone kolorami tętnicza czerwonym , a żylna  niebieskim</t>
  </si>
  <si>
    <t xml:space="preserve">Dren na ssaki – 2 linie pakowane w oddzielne pakiety </t>
  </si>
  <si>
    <t>Zestaw zgodny ze schematem</t>
  </si>
  <si>
    <t xml:space="preserve"> Oksygenator membranowy z biopowłoką w układzie otwartym,  zintegrowany filtr tętniczy i plastikowy wymiennik ciepła – 150 szt</t>
  </si>
  <si>
    <t>Oxygenator membranowy w systemie otwartym o powierzchniach pokrytych biopowłoką.</t>
  </si>
  <si>
    <t>Typ membrany – polipropylenowy</t>
  </si>
  <si>
    <t>Objętość wypełniania statycznego napełnienia max. 260 ml</t>
  </si>
  <si>
    <t>Objętość zbiornika kardiotomijnego  min. 4000 ml.</t>
  </si>
  <si>
    <t>Zakres przepływu krwi min. Od1 – 7 l/min</t>
  </si>
  <si>
    <t>Wymiennik ciepła plastikowy wbudowany w układ oksygenatora.</t>
  </si>
  <si>
    <t>Oxygenator obrotowy o 360 stopni.</t>
  </si>
  <si>
    <t>Filtr żylny i kardiotomijny</t>
  </si>
  <si>
    <t xml:space="preserve">Porty umożliwiające pomiary temperatur </t>
  </si>
  <si>
    <t>Opakowanie zewnętrzne min podwójne</t>
  </si>
  <si>
    <t>Wykonawca na czas umowy zobowiązany jest do wyposażenia Zamawiającego w uchwyt mocujący oksygenator, bez dodatkowych kosztów dla zamawiającego</t>
  </si>
  <si>
    <t>W zestawie shunt ¼ łączący oxygenator z kardiotomem z wbudowanym trójnikiem  do podłączenia kardioplegii</t>
  </si>
  <si>
    <t xml:space="preserve">Zestaw do krążenia z małym wypełnieniem ,pracujący w systemie zamkniętym  z  pompą centryfugalną  , z filtrem wbudowanym w oxygenator i pułapce powietrznej po stronie żylnej -50 szt. </t>
  </si>
  <si>
    <t>Max. wypełnienie całego zestawu 800 ml.</t>
  </si>
  <si>
    <t>Zakres przepływu krwi od 1- 7 l/min</t>
  </si>
  <si>
    <t>Porty umożliwiające pomiary temperatur</t>
  </si>
  <si>
    <t>W zestawie miękki worek jako pojemnik ssakowy o poj min.1000ml. lub twardy zbiornik ssakowy</t>
  </si>
  <si>
    <t xml:space="preserve"> Oksygenator z kardiotomem ,  z filtrem tętniczym i drenażem z góry  kardiotomu oraz 3 układami filtującymi po stronie żylnej – 100 szt</t>
  </si>
  <si>
    <t>Objętość wypełniania statycznego napełnienia max. 225 ml</t>
  </si>
  <si>
    <t>Objętość zbiornika kardiotomijnego  . 4500 ml.</t>
  </si>
  <si>
    <t xml:space="preserve">Stalowy wymiennik ciepła </t>
  </si>
  <si>
    <t>Zakres przepływu krwi  7 l/min</t>
  </si>
  <si>
    <t>Wymiennik ciepła ze stali nierdzewnej, wbudowany w układ oksygenatora.</t>
  </si>
  <si>
    <t>Możliwość stosowania  podciśnienia w układzie żylnym.</t>
  </si>
  <si>
    <t>Wlot drenażu żylnego o rozmiarze 1/2 cala umieszczony z góry kardiotomu.</t>
  </si>
  <si>
    <t>Hemokoncentrator z zestawem drenów – 200 szt.</t>
  </si>
  <si>
    <t>Hemokoncentrator z zestawem drenów podłączeniowych z zestawem do krążenia pozaustrojowego</t>
  </si>
  <si>
    <t>Wypełnienie hemofiltru max. 100 ml</t>
  </si>
  <si>
    <t xml:space="preserve">Hemofiltr  posiada dwa aktywne porty po stronie zewnętrznej </t>
  </si>
  <si>
    <t>Hemofiltr z możliwoscią przeprowadzenia:</t>
  </si>
  <si>
    <t xml:space="preserve">Zestaw kompatybilny z zestawem do krążenia pozaustrojowego – wykorzystanie portów podłączeniowych systemu ECC i Hemofiltracji </t>
  </si>
  <si>
    <t>Konektory i trójniki podłączeniowe – 1500 szt.</t>
  </si>
  <si>
    <t xml:space="preserve">Konektory podłączeniowe </t>
  </si>
  <si>
    <t xml:space="preserve">Konektor: </t>
  </si>
  <si>
    <t>Trójniki:</t>
  </si>
  <si>
    <t>Sterylne opakowania</t>
  </si>
  <si>
    <t xml:space="preserve">Pakowane pojedynczo </t>
  </si>
  <si>
    <t>STERYLNE WORKI NA KREW O  poj.1000 ml. -  100 szt</t>
  </si>
  <si>
    <t>Worki sterylne poj.min.1000ml.</t>
  </si>
  <si>
    <t>Zestaw drenów o średnicy drenów linii tętniczej 3/8 oraz linia żylnej 3/8 cala  - 400 szt.</t>
  </si>
  <si>
    <t>Komplet drenów do krążenia pozaustrojowego  linia tętnicza 3/8 cala i linia żylna 3/8 cala</t>
  </si>
  <si>
    <t>Część drenów na stół operacyjny na całej długości oznaczone kolorami:</t>
  </si>
  <si>
    <t>Dren na ssaki – 2 linie pakowane w pakiet na stół oznaczone kolorami:</t>
  </si>
  <si>
    <t>Część drenów tworzących układ tętnicy i żyły połączone, pakowane w oddzielny pakiet .</t>
  </si>
  <si>
    <t>Linia 38 x 3/32 x 150 cm zapakowana w zestawie</t>
  </si>
  <si>
    <t>Płytka samoprzylepna do mocowania drenów dostosowana do rozmiarów poszczególnych drenów.</t>
  </si>
  <si>
    <t xml:space="preserve">Zestawy do kardioplegii Del Nido  ze stalowym wymiennikiem  </t>
  </si>
  <si>
    <t>Konfiguracja na pompę:</t>
  </si>
  <si>
    <t>Linie na rolki wykonane z silikonu medycznego</t>
  </si>
  <si>
    <t>Pułapka zatorów powietrznych z filtrem min. 40 mikronów</t>
  </si>
  <si>
    <t xml:space="preserve"> i możliwością podłączenia pomiaru ciśnienia</t>
  </si>
  <si>
    <t>Bańka z membraną izolująca krew od miernika do pomiaru ciśnienia i linii łączącej</t>
  </si>
  <si>
    <t xml:space="preserve"> Wymiennik stalowy z wyjściem i wejściem do wody typu Hansen</t>
  </si>
  <si>
    <t>Zestawy pakowane osobno na aparat do krążenia ustrojowego i na stół operacyjny – całość w jednym opakowaniu zbiorczym</t>
  </si>
  <si>
    <t xml:space="preserve">Zestawy do kardioplegii 1:4 ze stalową spiralą </t>
  </si>
  <si>
    <t xml:space="preserve">Spirala wymiennika – stalowa </t>
  </si>
  <si>
    <t xml:space="preserve"> Oksygenator membranowy do 8l przepływu z wbudowanym filtrem tętniczym i twardym zbiornikiem kardiotomijnym – 100 szt</t>
  </si>
  <si>
    <t>Oxygenator membranowy w systemie zamkniętym z wbudowanym filtrem tętniczym</t>
  </si>
  <si>
    <t>Oksygenator membranowy w systemie otwartym z wbudowanym filtrem tętniczym</t>
  </si>
  <si>
    <t>Zakres przepływu krwi od  0,5 – 8,0 l/min</t>
  </si>
  <si>
    <t>Wbudowany filtr tętniczy w moduł oksygenatora</t>
  </si>
  <si>
    <t>przy przepływie  krwi  4,0 l/min i przepływie wody 10 l/min min 65 %</t>
  </si>
  <si>
    <t xml:space="preserve">Oddzielny niezależny konektor do podaży kardioplegii typu luer żeński z </t>
  </si>
  <si>
    <t>wbudowaną zastawką jednokierunkową w oksygenatorze.</t>
  </si>
  <si>
    <t>Wejście/Wyjście dla wody – męske złącze typu Hansen</t>
  </si>
  <si>
    <t>Minimalny poziom roboczy 150 ml</t>
  </si>
  <si>
    <t xml:space="preserve">Zestaw do krążenia z małym wypełnieniem ,pracujący w systemie zamkniętym  z   pompą centryfugalną kompatybilną z centryfugą firmy STOCKERT  , z filtrem tętniczym wbudowanym w oxygenator i pułapce powietrznej po stronie żylnej -40 szt. </t>
  </si>
  <si>
    <t>Zakres przepływu krwi od  0,5 – 6,0 l/min</t>
  </si>
  <si>
    <t>W zestawie miękki worek jako pojemnik ssakowy o poj min.1000ml, lub twardy zbiornik ssakowy</t>
  </si>
  <si>
    <t xml:space="preserve">Głowice pompy centryfugalnej do pompy Sockert S5 – 150 szt. </t>
  </si>
  <si>
    <t>Głowice pompy centryfugalnej kompatybilnej z napędem firmy stockert</t>
  </si>
  <si>
    <t>Przepływ pompy centryfugalnej 0 – 8  l/min.</t>
  </si>
  <si>
    <t>Wypełnienie pompy max. 57 ml.</t>
  </si>
  <si>
    <t>Konektor wlotu i wylotu pompy w rozmiarze 3/8 cala</t>
  </si>
  <si>
    <t xml:space="preserve">   </t>
  </si>
  <si>
    <t>Mocowanie za pomocą warstwy samoprzylepnej</t>
  </si>
  <si>
    <t>Czujniki kompatybilne z pompą Stoockert S5</t>
  </si>
  <si>
    <t>Pakowane min. 100 szt.</t>
  </si>
  <si>
    <t>Kaniula aortalna krzywa – 900 szt.</t>
  </si>
  <si>
    <t>Kaniula aortalna zakrzywiona pod kątem  90° z łącznikiem , zbrojone rozm. 20 Fr,</t>
  </si>
  <si>
    <t>Kaniula aortalna zakrzywiona pod kątem  90° z łącznikiem , zbrojone rozm. 22 Fr,</t>
  </si>
  <si>
    <t>Kaniula aortalna zakrzywiona pod kątem  90° z łącznikiem , zbrojone rozm. 24 Fr</t>
  </si>
  <si>
    <t xml:space="preserve">Długość max 27 cm. z konektorem łączącym 3/8 cala x 3/8 cala z odpowietrznikiem </t>
  </si>
  <si>
    <t>Zbrojenie uniemożliwiające zagięcie światła kaniuli podczas zabiegu</t>
  </si>
  <si>
    <t>Kaniule wyposażone w kołnierz z wcięciami do mocowania szwów</t>
  </si>
  <si>
    <t xml:space="preserve">Kaniula aortalna prosta – 20 szt.  </t>
  </si>
  <si>
    <t>Kaniula aortalna prosta zbrojona z łącznikiem  w rozmiarze 20 Fr,</t>
  </si>
  <si>
    <t>Kaniula aortalna prosta zbrojona z łącznikiem  w rozmiarze 22 Fr,</t>
  </si>
  <si>
    <t>Kaniula aortalna prosta zbrojona z łącznikiem  w rozmiarze 24 Fr</t>
  </si>
  <si>
    <t xml:space="preserve">Długość max. 27 cm. z konektorem łączącym 3/8 cala x 3/8 cala z odpowietrznikiem </t>
  </si>
  <si>
    <t>Kaniula żylna zbrojona dwustopniowa prosta  32/40 Fr</t>
  </si>
  <si>
    <t>Kaniula 32/40 Fr- bez łącznika</t>
  </si>
  <si>
    <t xml:space="preserve">Zbrojenie uniemożliwiające zamknięcie  światła kaniuli w trakcie krążenia pozaustrojowego </t>
  </si>
  <si>
    <t>Długość całkowita kaniuli min. 38 cm.</t>
  </si>
  <si>
    <t>Znaczniki głębokości umożliwiające prawidłowe umiejscowienie kaniuli</t>
  </si>
  <si>
    <t xml:space="preserve">Kaniula żylna zbrojona dwustopniowa prosta  28/36 Fr </t>
  </si>
  <si>
    <t xml:space="preserve">Kaniula 28/36 Fr bez łcznika </t>
  </si>
  <si>
    <t>Kaniula żylna zbrojona dwustopniowa owalna  32/40 Fr</t>
  </si>
  <si>
    <t xml:space="preserve">Kaniula 32/40 Fr- bez łącznika i owalnym korpusie </t>
  </si>
  <si>
    <t xml:space="preserve">Ssawki osierdziowe pericardialne – 200 szt. </t>
  </si>
  <si>
    <t>Ssaki osierdziowe pericardialnne  miękkie z metalową sprężynką</t>
  </si>
  <si>
    <t>Wbudowana w ssawke sprężynka ze stali nierdzewnej z elementem obciążającym</t>
  </si>
  <si>
    <t>Długość całkowita max 38 cm zakończona łącznikiem 1/4 cala</t>
  </si>
  <si>
    <t xml:space="preserve">Sterylne opakowanie </t>
  </si>
  <si>
    <t>KANIULA  ŻYLNA  POJEDYNCZA  ZBROJONA  PROSTA -200 szt</t>
  </si>
  <si>
    <t>Kaniula żylna pojedyncza zbrojona prosta, rozm. od 28-34 Fr</t>
  </si>
  <si>
    <t>KANIULA  ŻYLNA  POJEDYNCZA  ZBROJONA  ZAGIĘTA -  40 szt</t>
  </si>
  <si>
    <t>Kaniula żylna pojedyncza zbrojona zagięta pod kątem 90 stopni rozm. od 28-34 Fr</t>
  </si>
  <si>
    <t xml:space="preserve">Kaniula  żylna  zbrojona krzywa pojedyncza z metalową końcówką w rozmiarze -  24 Fr – 200 szt.    </t>
  </si>
  <si>
    <t>Kaniula żylna zbrojona pojedyncza z metalową końcówką</t>
  </si>
  <si>
    <t>Zbrojenie uniemożliwiające zagięcie kaniuli podczas krążenia</t>
  </si>
  <si>
    <t>Długość całkowita kaniuli min. 35 cm.</t>
  </si>
  <si>
    <t xml:space="preserve">Kaniule wysokoprzepływowe do ujść  wieńcowych – 200 szt. </t>
  </si>
  <si>
    <t>Kaniule wysokoprzepływowe  do podawania kardioplegii do ujść wieńcowych w rozmiarze 12-14 Fr.</t>
  </si>
  <si>
    <t xml:space="preserve">Zakończenie kaniuli luer z możliwością podłączenia linii do podawania kardioplegii </t>
  </si>
  <si>
    <t xml:space="preserve">Ssawka wewnątrzsercowa (intracardialna) – 100 szt. </t>
  </si>
  <si>
    <t xml:space="preserve">Ssaki wewnątrzsercowa (intracardialna)  </t>
  </si>
  <si>
    <t>Wbudowany w ssawkę wewątrzsercową element obciążający</t>
  </si>
  <si>
    <t>Ssawka zakończona perforowanym zbiorniczkiem</t>
  </si>
  <si>
    <t>Długość całkowita max. 38 cm zakończona łącznikiem 1/4 cala</t>
  </si>
  <si>
    <t xml:space="preserve">Igły do podawania kardioplegii doopuszkowo z ventem w rozmiarze 9 Fr. – 800 szt. </t>
  </si>
  <si>
    <t>Igły do kardioplegii z ventem do opuszki aorty 9Fr</t>
  </si>
  <si>
    <t>Prowadnica kaniuli z systemem zabezpieczającym przed wypływem krwi z opuszki aorty.</t>
  </si>
  <si>
    <t xml:space="preserve">Końcówka kaniuli standartowa kołnierzem uszczelniającym i możliwością bezpiecznego zamocowania </t>
  </si>
  <si>
    <t>Igła wprowadzająca wykonana ze stali nierdzewnej</t>
  </si>
  <si>
    <t>Zakończenie kaniuli luer z możliwością podłączenia linii do podawania kardioplegii</t>
  </si>
  <si>
    <t xml:space="preserve">Igły do podawania kardioplegii  w rozmiarze 8 Fr. – 50 szt. </t>
  </si>
  <si>
    <t>Igły do kardioplegii  do opuszki aorty 8 Fr</t>
  </si>
  <si>
    <t xml:space="preserve"> Kaniula do kardioplegii bez prowadnicy o długości min.15cm..</t>
  </si>
  <si>
    <t>ADAPTER DO JEDNOCZESNEGO PODAWANIA KARDIOPLEGII DO PRAWEGO I LEWEGO UJŚCIA WIEŃCOWEGO- 20 SZT.</t>
  </si>
  <si>
    <t>Adapter do podawania kardioplegii</t>
  </si>
  <si>
    <t>Jałowy</t>
  </si>
  <si>
    <t xml:space="preserve">Trójnikowe złącze perfuzyjne </t>
  </si>
  <si>
    <t>Proksymalne wejście typu luer żeńskie</t>
  </si>
  <si>
    <t>4 dystalne wyjścia typu luer męskie , z plastikowymi zaciskami</t>
  </si>
  <si>
    <t xml:space="preserve">Vent lewokomorowy w rozmiarze 16 Fr. i 20 Fr. – 250 szt. </t>
  </si>
  <si>
    <t>Vent lewokomorowy w rozmiarze 16 Fr. i 20 Fr</t>
  </si>
  <si>
    <t>Cewnik ventu - silikonowy o długości min. 40 cm</t>
  </si>
  <si>
    <t xml:space="preserve">Łacznik ventu bez odpowietrznika </t>
  </si>
  <si>
    <t>Korpus ventu - prosty i plastyczny</t>
  </si>
  <si>
    <t>Zakończenie ventu łącznikiem 1/4 cala</t>
  </si>
  <si>
    <t xml:space="preserve">Kaniula do kardioplegii wstecznej ze sztywną prowadnicą 15Fr. -20 szt. </t>
  </si>
  <si>
    <t>Kaniula do kardioplegii wstecznej</t>
  </si>
  <si>
    <t>Kaniula z balonikiem samouszczelniającym</t>
  </si>
  <si>
    <t>Prowadnik kaniuli sztywny</t>
  </si>
  <si>
    <t>Długość min 30 cm</t>
  </si>
  <si>
    <t>Kaniula do kardioplegii wstecznej z miękką prowadnicą 15 Fr. -40 szt</t>
  </si>
  <si>
    <t>Kaniula do kardioplegii wstecznej z miękką prowadnicą</t>
  </si>
  <si>
    <t>Kaniula z balonikiem ręcznie wypełniającym</t>
  </si>
  <si>
    <t>Wykonana z silikonu</t>
  </si>
  <si>
    <t>Długość min. 30cm.</t>
  </si>
  <si>
    <t xml:space="preserve">Kaniula  żylna  udowa z zestawem do wprowadzania kaniuli w jednym komplecie: 21 Fr.  25 Fr.  – 50 szt. </t>
  </si>
  <si>
    <t>Kaniula żylna udowa ze zwiększoną ilością otworów drenażowych</t>
  </si>
  <si>
    <t xml:space="preserve">Kaniula udowa żylna w rozmiarze 21 Fr. </t>
  </si>
  <si>
    <t xml:space="preserve">Kaniula udowa żylna w rozmiarze 25 Fr.  </t>
  </si>
  <si>
    <t>Zestaw do wprowadzania kaniuli</t>
  </si>
  <si>
    <t>Konektor końcowy kaniuli w rozmiarze 3/8 cala</t>
  </si>
  <si>
    <t>Kaniula zakończona wieloma otworami</t>
  </si>
  <si>
    <t xml:space="preserve">Kaniula tętnicza udowa – 50 szt.  </t>
  </si>
  <si>
    <t>Kaniula tętnicza udowa w rozmiarach 17Fr,  19Fr,  21 Fr</t>
  </si>
  <si>
    <t>Kaniula aortalna tętnicza zbrojona 17 Fr. Z konektorem łączącym 3/8 cala i odpowietrznikiem</t>
  </si>
  <si>
    <t>Kaniula aortalna tętnicza zbrojona 19 Fr. Z konektorem łączącym 3/8 cala i odpowietrznikiem</t>
  </si>
  <si>
    <t>Kaniula aortalna tętnicza zbrojona 21 Fr. Z konektorem łączącym 3/8 cala i odpowietrznikiem</t>
  </si>
  <si>
    <t>Zbrojenie kaniuli</t>
  </si>
  <si>
    <t>Kaniula aortalna prosta z łącznikiem , zbrojona rozm. 18Fr - 20 Fr</t>
  </si>
  <si>
    <t>długość min.  25 cm, max 30cm. z konektorem łączącym 3/8 cala x 3/8 cala z odejściem bocznym typu Luer- Lock</t>
  </si>
  <si>
    <t xml:space="preserve">Centralne wyjście </t>
  </si>
  <si>
    <t>Kaniule wyposażone w ruchomy kołnierz do mocowania szwów</t>
  </si>
  <si>
    <t>W zestawie prowadnik pakowany razem</t>
  </si>
  <si>
    <t>Zestaw do odzyskiwania krwi z pola operacyjnego – 30 szt.</t>
  </si>
  <si>
    <t>Zestaw do odzyskiwania krwi z pola operacyjnego</t>
  </si>
  <si>
    <t>Kompatybilny z aparatem AUTOLOG -MEDTRONIC</t>
  </si>
  <si>
    <t xml:space="preserve">Kaniula tętnicza udowa – 30 szt.  </t>
  </si>
  <si>
    <t>Kaniula tętnicza udowa w rozmiarach od 16 Fr. do 20 Fr.</t>
  </si>
  <si>
    <t>Kaniula aortalna tętnicza zbrojona 16 Fr. z konektorem łączącym 3/8 cala i odpowietrznikiem</t>
  </si>
  <si>
    <t>Kaniula aortalna tętnicza zbrojona 18 Fr. z konektorem łączącym 3/8 cala i odpowietrznikiem</t>
  </si>
  <si>
    <t>Kaniula aortalna tętnicza zbrojona 20 Fr. z konektorem łączącym 3/8 cala i odpowietrznikiem</t>
  </si>
  <si>
    <t xml:space="preserve">Zestaw do przezskórnej kaniulacji żyły udowej- 30 szt. </t>
  </si>
  <si>
    <t>Zestaw do przezskórnej kaniulacji żyły  udowej - zestaw do wkłucia</t>
  </si>
  <si>
    <t>Zestaw powinien zawierać:</t>
  </si>
  <si>
    <t>Zestaw zapakowany podwójnie.</t>
  </si>
  <si>
    <t xml:space="preserve"> Przetworniki ciśnień do pompy MAQUET HL 20 -200 szt. </t>
  </si>
  <si>
    <t xml:space="preserve">Przetworniki ciśnień do pompy MAQUET HL 20 + 2 szt. kompatybilnych kabli </t>
  </si>
  <si>
    <t>Przetwornik półprzewodnikowy do pomiaru ciśnienia metodą bezpośrednia zakończony z obydwu stron kranikami trójdrożnymi o wysokiej częstotliwości własnej od 200Hz do 800Hz</t>
  </si>
  <si>
    <t>Linia grubościenna do pomiaru ciśnień długości do 150 cm.</t>
  </si>
  <si>
    <t>Przetwornik wyposażony w dwa kraniki trójdrożne:</t>
  </si>
  <si>
    <t>- pierwszy kranik trójdrożny zamontowany na szczycie przetwornika – do wypełniania i testowania systemy monitorowania</t>
  </si>
  <si>
    <t>- drugi kranik trójdrożny z linią grubościenną</t>
  </si>
  <si>
    <t>Linia grubościenna podłączona do trójdrożnego kranika pomiarowego.</t>
  </si>
  <si>
    <t xml:space="preserve">Czujniki pakowane pojedynczo </t>
  </si>
  <si>
    <t>Przetwornik z wbudowanym portem do testowania poprawności działania systemu:</t>
  </si>
  <si>
    <t>- linia z przetwornikiem,</t>
  </si>
  <si>
    <t>- kabel sygnałowy,</t>
  </si>
  <si>
    <t>- odbiornik (monitor odczytu pomiaru)</t>
  </si>
  <si>
    <t>Wtyczka bezpinowa z kołnierzem uszczelniającym chroniącym przed zalaniem (wodoodporne)</t>
  </si>
  <si>
    <t>6 sztuki - Kabli podłączeniowych kompatybilnych z płuco sercem MAQUET HL -20</t>
  </si>
  <si>
    <t>W opakowaniu zbiorczym min. 20 szt.</t>
  </si>
  <si>
    <t xml:space="preserve"> Przetworniki ciśnień do pompy STECKERT S5 – 4 szt. kompatybilnych kabli -200 szt. </t>
  </si>
  <si>
    <t xml:space="preserve">Przetworniki ciśnień do pompy STECKERT S5   4 szt. kompatybilnych kabli </t>
  </si>
  <si>
    <t xml:space="preserve">Przetworniki czujnika spływu do pompy   MAQUET HL 20 – 400 szt. </t>
  </si>
  <si>
    <t>Czujniki kompatybilne z pompą Maquet HL – 20</t>
  </si>
  <si>
    <t>Głowice pompy centryfugalnej  – 50 szt. +1 kremy do czujnika przepływu</t>
  </si>
  <si>
    <t>Głowice pompy centryfugalnej kompatybilnej z napędem Rota Flow i HL-20</t>
  </si>
  <si>
    <t>Przepływ pompy centryfugalnej 0 - 9,9 l/min.</t>
  </si>
  <si>
    <t>Wypełnienie pompy max. 35 ml.</t>
  </si>
  <si>
    <t xml:space="preserve">Kaniula  żylna  zbrojona  dwustopniowa 120 stopni w  rozmiarze: 32/40 Fr. – 150 szt. </t>
  </si>
  <si>
    <t>Kaniula w rozmiarze 32/40 Fr- bez konektora łączącego</t>
  </si>
  <si>
    <t xml:space="preserve">Oxygenator ECMO z drenami i pompą centryfugalną kompatybilną z centryfugą firmy MAQUET  - 5 szt. </t>
  </si>
  <si>
    <t xml:space="preserve">Oxygenator do wspomagań typu ECMO z pompą centryfugalną i zestawem drenów </t>
  </si>
  <si>
    <t>Przewidywany czas pracy oxygenatora z  zachowaniem pełnej sprawności do min. 14 dni</t>
  </si>
  <si>
    <t>Objętość wypełniania statycznego oxygenatora nie większa niż 220 ml</t>
  </si>
  <si>
    <t>Łączniki wlotowe i wylotowe 3/8 cala</t>
  </si>
  <si>
    <t>Zakres przepływu krwi od 0,5– 7.0 l/min</t>
  </si>
  <si>
    <t xml:space="preserve">Instrukcja w języku polskim </t>
  </si>
  <si>
    <t>Wykonawca na czas umowy zobowiązany jest do wyposażenia Zamawiającego w uchwyt mocujący oksygenator, bez dodatkowych kosztów dla Zamawiającego</t>
  </si>
  <si>
    <t>Filtry do hemoperfuzji w terapii uzupełniającej – 40 szt</t>
  </si>
  <si>
    <t>Objętość wypełnienia filtra: od 100 ml do 350 ml</t>
  </si>
  <si>
    <t>Przepływ krwi przez filtr od 150 ml/min. do max. 400 ml/min.</t>
  </si>
  <si>
    <t>Możliwość zastosowanie systemy w skojarzeniu z filtrem dializacyjnym.</t>
  </si>
  <si>
    <t xml:space="preserve">Zastosowania wraz z tradycyjnymi sposobami antykoagulacji heparynowej i cytrynianowej </t>
  </si>
  <si>
    <t xml:space="preserve">Tak </t>
  </si>
  <si>
    <t>Zabezpieczenie kompatybilności z wszystkimi układami do krążenia pozaustrojowego bez dodatkowych kosztów.</t>
  </si>
  <si>
    <t>Sterylność filtra do hemoperfuzji: min. 2 lata</t>
  </si>
  <si>
    <t>Dołączyć schematy drenów podłączeniowych w układach do:</t>
  </si>
  <si>
    <t>- krążenia pozaustrojowego,</t>
  </si>
  <si>
    <t xml:space="preserve">- z filtrem dializacyjnym. </t>
  </si>
  <si>
    <t>Tak. Dostarczyć z ofertą</t>
  </si>
  <si>
    <t xml:space="preserve">Opakowanie transportowe filtrów do absorbcji: min. 4 szt. </t>
  </si>
  <si>
    <t xml:space="preserve">Instrukcja obsługi filtra w j. polskim </t>
  </si>
  <si>
    <t xml:space="preserve">Oxygenator ECMO z zestawem drenów do wspomagania oddychania i krążenia bez pompy centryfugalnej  - 10 szt. </t>
  </si>
  <si>
    <t xml:space="preserve">Oxygenator do wspomagań typu ECMO bez pompy centryfugalnej z zestawem drenów </t>
  </si>
  <si>
    <t>Objętość wypełniania statycznego oxygenatora nie większa niż 230 ml</t>
  </si>
  <si>
    <t>Zakres przepływu krwi od 0,4– 7.0 l/min</t>
  </si>
  <si>
    <r>
      <t>Metalowa końcówka kaniuli zagięta pod kątem  90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</si>
  <si>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r>
      <t>Kaniula żylna zbrojona dwustopniowa 32/40 Fr zagięta 120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</si>
  <si>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Dane techniczne (opis)</t>
  </si>
  <si>
    <r>
      <t>Powierzchnia wymiany gazowej oxygentaora 2,5 m</t>
    </r>
    <r>
      <rPr>
        <vertAlign val="superscript"/>
        <sz val="12"/>
        <color rgb="FF000000"/>
        <rFont val="Calibri"/>
        <family val="2"/>
        <charset val="238"/>
        <scheme val="minor"/>
      </rPr>
      <t xml:space="preserve">2  </t>
    </r>
  </si>
  <si>
    <r>
      <t>Konektor wylotowy oksygenatora 3/8 cala zamocowany pod kątem 90</t>
    </r>
    <r>
      <rPr>
        <vertAlign val="superscript"/>
        <sz val="12"/>
        <color rgb="FF000000"/>
        <rFont val="Calibri"/>
        <family val="2"/>
        <charset val="238"/>
        <scheme val="minor"/>
      </rPr>
      <t>o</t>
    </r>
    <r>
      <rPr>
        <sz val="12"/>
        <color rgb="FF000000"/>
        <rFont val="Calibri"/>
        <family val="2"/>
        <charset val="238"/>
        <scheme val="minor"/>
      </rPr>
      <t xml:space="preserve"> w stosunku do sztucznego utleniacza.</t>
    </r>
  </si>
  <si>
    <r>
      <t>Wymiennik ciepła wykonany ze stali nierdzewnej wbudowany w oksygenator o powierzchni wymiennika ciepła  max. 0,2 m</t>
    </r>
    <r>
      <rPr>
        <vertAlign val="superscript"/>
        <sz val="12"/>
        <color rgb="FF000000"/>
        <rFont val="Calibri"/>
        <family val="2"/>
        <charset val="238"/>
        <scheme val="minor"/>
      </rPr>
      <t xml:space="preserve">2 </t>
    </r>
  </si>
  <si>
    <t>Ø  oddzielny układ z filtrem spływu żylnego,</t>
  </si>
  <si>
    <t>Ø  oddzielny układ filtrujący krew odessaną z pola operacyjnego (ssaki) oraz z jam serca i aorty (układ ventujący serce)</t>
  </si>
  <si>
    <t>Ø  wylot krwi do pompy o rozmiarze 3/8 cala,</t>
  </si>
  <si>
    <t>Ø  wlot żylny z możliwością obrotu o 360 st. o rozmiarze 1/2 cala,</t>
  </si>
  <si>
    <t>Ø  wloty linii ssakowych o rozmiarze 1/4 cala, do dyspozycji minimum 4 porty,</t>
  </si>
  <si>
    <t>Ø  minimum 2 konektory filtrowane - połączenie typu luer,</t>
  </si>
  <si>
    <t>Ø  1 niefiltrowany konektor typu luer,</t>
  </si>
  <si>
    <t xml:space="preserve">Ø  porty wlotu i wylotu gazów o rozmiarze 1/4 cala, </t>
  </si>
  <si>
    <t>Ø  wlot i wylot krwi oksygenatora o rozmiarze 3/8 cala,</t>
  </si>
  <si>
    <t xml:space="preserve">Ø  porty wlotu i wylotu wody w w wymienniku ciepła dostosowane do   </t>
  </si>
  <si>
    <t>Ø  szybkozłączek typu Hansen,</t>
  </si>
  <si>
    <t>Ø  wyjście krwi utlenowanej do kardioplegii krwistej o rozmiarze 1/4 cala,</t>
  </si>
  <si>
    <t>Ø  wyjście z oksygenatora do kardioplegii bez zastawki i wyposażone w  shunt umożliwiający jednoczesne:</t>
  </si>
  <si>
    <r>
      <t xml:space="preserve">Zestaw drenów  o średnicy   linii tętniczej 3/8 oraz linia żylnej 3/8cala </t>
    </r>
    <r>
      <rPr>
        <b/>
        <sz val="12"/>
        <color rgb="FFFF0000"/>
        <rFont val="Calibri"/>
        <family val="2"/>
        <charset val="238"/>
        <scheme val="minor"/>
      </rPr>
      <t>-</t>
    </r>
    <r>
      <rPr>
        <b/>
        <sz val="12"/>
        <color theme="1"/>
        <rFont val="Calibri"/>
        <family val="2"/>
        <charset val="238"/>
        <scheme val="minor"/>
      </rPr>
      <t>450 szt.</t>
    </r>
  </si>
  <si>
    <t xml:space="preserve">Ø  linia tętnicza o rozmiarze 3/8 x 3/32 cala </t>
  </si>
  <si>
    <t>Ø   </t>
  </si>
  <si>
    <t xml:space="preserve">Ø  linia żylna o rozmiarze 3/8 x 3/32 cala, </t>
  </si>
  <si>
    <t xml:space="preserve">Ø  linia ssaków o rozmiarze 1/4 x 1/16 cala </t>
  </si>
  <si>
    <t>Ø  linia na pompę tętniczą o rozmiarze 1/2 x 3/32 cala - silikon medyczny</t>
  </si>
  <si>
    <t>Ø  linia na pompę ssaka o rozmiarze 3/8 x 3/32 cala - silikon</t>
  </si>
  <si>
    <t xml:space="preserve">Ø  medyczny, </t>
  </si>
  <si>
    <t>Ø  linia na pompę ventu 1/4x 1/16 cala silikon medyczny</t>
  </si>
  <si>
    <t>Ø  między wejściem i wyjściem na rolkę ventu shunt łączący</t>
  </si>
  <si>
    <r>
      <t xml:space="preserve">Dreny do krążenia pozaustrojowego zgodnie ze </t>
    </r>
    <r>
      <rPr>
        <b/>
        <sz val="12"/>
        <color theme="1"/>
        <rFont val="Calibri"/>
        <family val="2"/>
        <charset val="238"/>
        <scheme val="minor"/>
      </rPr>
      <t xml:space="preserve">schematem </t>
    </r>
  </si>
  <si>
    <r>
      <t>Dyfuzor do dwutlenku węgla (CO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)  - 150 szt. </t>
    </r>
  </si>
  <si>
    <r>
      <t>Dyfuzor do podawania dwutlenku węgla  (CO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 w czasie operacji na otwartym sercu</t>
    </r>
  </si>
  <si>
    <r>
      <t>Powierzchnia wymiennika ciepła  max. 0,2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</si>
  <si>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Wymiennik ciepła wykonany ze stali nierdzewnej wbudowany w oksygenator o powierzchni wymiennika ciepła  max. 0,2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</si>
  <si>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Powierzchnia wymiany gazowej  oxygentaora - 2,5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</si>
  <si>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t>Przewidywany czas pracy oxygenatora z  zachowaniem pełnej sprawności  min. 6 godzin</t>
  </si>
  <si>
    <r>
      <t>Powierzchnia wymiany gazowej w oksygenatorze – 2,5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</si>
  <si>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Powierzchnia wymiany gazowej w oksygenatorze – 1,65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</si>
  <si>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Powierzchnia membran do 1.6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</si>
  <si>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Ø  hemofiltracji,</t>
  </si>
  <si>
    <t>Ø  hemodiafiltracji</t>
  </si>
  <si>
    <t>Ø  hemoconcentracji</t>
  </si>
  <si>
    <t>Ø  SCUF (wolna żylno-żylna i tętniczo-żylna ultrafiltracja)</t>
  </si>
  <si>
    <t>Ø  3/8 x 3/8 cala,</t>
  </si>
  <si>
    <t>Ø  1/2 x 3/8 cala,</t>
  </si>
  <si>
    <t>Ø  1/2 x 1/2 cala,</t>
  </si>
  <si>
    <t>Ø  3/8 x 1/4 x LL cala,</t>
  </si>
  <si>
    <t>Ø  1/4 x 1/4 cala.</t>
  </si>
  <si>
    <t>Ø  1/4 x LL cala.</t>
  </si>
  <si>
    <t>Ø  3/8 x 3/8 x 3/8 cala,</t>
  </si>
  <si>
    <t>Ø  1/2 x 3/8 x 3/8 cala,</t>
  </si>
  <si>
    <t>Ø  1/2 x 1/2 x 1/2 cala.</t>
  </si>
  <si>
    <t>Ø  ¼ x1/4 x 1/4</t>
  </si>
  <si>
    <t>Ø  linia na pompę tętniczą o rozmiarze 1/2 x 3/32 cala – silikon medyczny</t>
  </si>
  <si>
    <t>Ø  linia na pompę ssaka o rozmiarze 3/8 x 3/32 cala – silikon</t>
  </si>
  <si>
    <t>Ø  linia na pompę wentu 1/4x1/16 cala silikon medyczny</t>
  </si>
  <si>
    <t xml:space="preserve">Ø  linia tętnicza – pasek koloru czerwonego, </t>
  </si>
  <si>
    <t xml:space="preserve">Ø  linia żylna – pasek koloru niebliskiego.     </t>
  </si>
  <si>
    <t>Ø  dren ssakowy na stół operacyjny – kolor zielony,</t>
  </si>
  <si>
    <t>Ø  dren pompy ventującej na stół operacyjny – kolor żółty.</t>
  </si>
  <si>
    <r>
      <t>Zestaw do kardioplegii Del Nido ze stalowym wymiennikiem – 500 szt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</si>
  <si>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 xml:space="preserve">Zestaw do podawania kardioplegii zgodny ze </t>
    </r>
    <r>
      <rPr>
        <b/>
        <sz val="12"/>
        <color theme="1"/>
        <rFont val="Calibri"/>
        <family val="2"/>
        <charset val="238"/>
        <scheme val="minor"/>
      </rPr>
      <t xml:space="preserve">schematem </t>
    </r>
  </si>
  <si>
    <r>
      <t>Zestaw do kardioplegii 1:4 ze stalową spiralą – 500 szt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</si>
  <si>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>Termowymiennik poliuretanowy o powierzchni max 0,5m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, </t>
    </r>
  </si>
  <si>
    <t xml:space="preserve">Porty umożliwiające pomiary temperatury Spływ krwi odessanej posiada filtr o wielkości otworów 41 mikronów oraz wkładkę odpieniającą </t>
  </si>
  <si>
    <t xml:space="preserve"> Przetworniki czujnika spływu do pompy  Stockert S 5 – 600 szt. </t>
  </si>
  <si>
    <r>
      <t>Kaniula zakończona koszykiem z pierścieniem uszczelniającym ujście wieńcowe pod kątem 135</t>
    </r>
    <r>
      <rPr>
        <vertAlign val="superscript"/>
        <sz val="12"/>
        <color theme="1"/>
        <rFont val="Calibri"/>
        <family val="2"/>
        <charset val="238"/>
        <scheme val="minor"/>
      </rPr>
      <t>o</t>
    </r>
    <r>
      <rPr>
        <sz val="12"/>
        <color theme="1"/>
        <rFont val="Calibri"/>
        <family val="2"/>
        <charset val="238"/>
        <scheme val="minor"/>
      </rPr>
      <t xml:space="preserve"> i rozmiarze 12 Fr. oraz pod kątem 90</t>
    </r>
    <r>
      <rPr>
        <vertAlign val="superscript"/>
        <sz val="12"/>
        <color theme="1"/>
        <rFont val="Calibri"/>
        <family val="2"/>
        <charset val="238"/>
        <scheme val="minor"/>
      </rPr>
      <t>o</t>
    </r>
    <r>
      <rPr>
        <sz val="12"/>
        <color theme="1"/>
        <rFont val="Calibri"/>
        <family val="2"/>
        <charset val="238"/>
        <scheme val="minor"/>
      </rPr>
      <t xml:space="preserve"> i rozmiarze14 Fr.</t>
    </r>
  </si>
  <si>
    <r>
      <t xml:space="preserve">KANIULA  AORTALNA PROSTA  Z PROWADNICĄ I RUCHOMYM KOŁNIERZEM-20 </t>
    </r>
    <r>
      <rPr>
        <b/>
        <u/>
        <sz val="12"/>
        <color theme="1"/>
        <rFont val="Calibri"/>
        <family val="2"/>
        <charset val="238"/>
        <scheme val="minor"/>
      </rPr>
      <t xml:space="preserve">SZT.  </t>
    </r>
  </si>
  <si>
    <t>Ø  igła typ Seldinger</t>
  </si>
  <si>
    <t>Ø  1 x 10 Fr – rozszerzacz</t>
  </si>
  <si>
    <t>Ø  1 x 14 Fr – rozszerzacz</t>
  </si>
  <si>
    <t>Ø  1 x 18 Fr. - rozszerzacz</t>
  </si>
  <si>
    <t>Ø  1 x 24 Fr. - rozszerzacz</t>
  </si>
  <si>
    <t>Ø  1 x180 cm – metalowa prowadnica</t>
  </si>
  <si>
    <t>Ø  1 x Mini-Skalpel</t>
  </si>
  <si>
    <t>Ø  strzykawka o objętości min. 10 ml.</t>
  </si>
  <si>
    <r>
      <t>Wypełnienie centryfugi max. 35ml.</t>
    </r>
    <r>
      <rPr>
        <vertAlign val="superscript"/>
        <sz val="12"/>
        <color rgb="FF000000"/>
        <rFont val="Calibri"/>
        <family val="2"/>
        <charset val="238"/>
        <scheme val="minor"/>
      </rPr>
      <t xml:space="preserve"> </t>
    </r>
  </si>
  <si>
    <r>
      <t>Powierzchnia wymiany gazowej w oksygenatorze 1,8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</si>
  <si>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t xml:space="preserve">Filtry do hemoperfuzji w terapii uzupełniającej </t>
  </si>
  <si>
    <r>
      <t>Powierzchnia absorbcji w terapii hemoperfuzji : min.  800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/g</t>
    </r>
  </si>
  <si>
    <r>
      <t>Powierzchnia wymiennika ciepła min. 0.08m</t>
    </r>
    <r>
      <rPr>
        <vertAlign val="superscript"/>
        <sz val="12"/>
        <color rgb="FF000000"/>
        <rFont val="Calibri"/>
        <family val="2"/>
        <charset val="238"/>
        <scheme val="minor"/>
      </rPr>
      <t xml:space="preserve">2 </t>
    </r>
  </si>
  <si>
    <r>
      <t xml:space="preserve">Dreny zgodnie ze </t>
    </r>
    <r>
      <rPr>
        <b/>
        <sz val="12"/>
        <color theme="1"/>
        <rFont val="Calibri"/>
        <family val="2"/>
        <charset val="238"/>
        <scheme val="minor"/>
      </rPr>
      <t>schematem</t>
    </r>
  </si>
  <si>
    <t xml:space="preserve">Kaniula  żylna  zbrojona  dwustopniowa  owalna  w  rozmiarze 32/40 Fr. – 50 szt. </t>
  </si>
  <si>
    <t>Kaniula  żylna  zbrojona  dwustopniowa  prosta  w  rozmiarze 28/36 Fr. bez łącznika -50 szt.</t>
  </si>
  <si>
    <t xml:space="preserve">Kaniula  żylna  zbrojona  dwustopniowa  prosta  w  rozmiarze 32/40 Fr.bez łącznika – 500 szt. </t>
  </si>
  <si>
    <t>Ilość</t>
  </si>
  <si>
    <t>Jedn. miary</t>
  </si>
  <si>
    <t>Nazwa/Producent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</si>
  <si>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</si>
  <si>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</si>
  <si>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</si>
  <si>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</si>
  <si>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</si>
  <si>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2</t>
  </si>
  <si>
    <t>3</t>
  </si>
  <si>
    <t>4</t>
  </si>
  <si>
    <t>5</t>
  </si>
  <si>
    <t>6=5x8+5</t>
  </si>
  <si>
    <t>7=2x5</t>
  </si>
  <si>
    <t>8</t>
  </si>
  <si>
    <t>9=7x8+7</t>
  </si>
  <si>
    <t>10</t>
  </si>
  <si>
    <t>szt.</t>
  </si>
  <si>
    <t>Dokładna nazwa przedmiotu zamówienia</t>
  </si>
  <si>
    <t>1</t>
  </si>
  <si>
    <t>Zestaw drenów  o średnicy   linii tętniczej 3/8 oraz linia żylnej 3/8cala -450 szt.</t>
  </si>
  <si>
    <t xml:space="preserve">Dyfuzor do dwutlenku węgla (CO2)  - 150 szt. </t>
  </si>
  <si>
    <t xml:space="preserve">Zestaw do krążenia z małym wypełnieniem, pracujący w systemie zamkniętym  z  pompą centryfugalną , z filtrem wbudowanym w oxygenator i pułapce powietrznej po stronie żylnej -40 szt. </t>
  </si>
  <si>
    <t>Łączna cena pakietu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</si>
  <si>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</si>
  <si>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</si>
  <si>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</si>
  <si>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Uwaga! Niespełnienie parametrów granicznych spowoduje odrzucenie oferty</t>
  </si>
  <si>
    <t>Wykonawca dostarczy w II etapie dokumenty tj. folder/broszurę oferowanych wyrobów z parametrami technicznymi przedmiotu zamówienia, umożliwiające weryfikację zgodności oferowanego produktu z wymaganiami zamawiającego określonymi w SIWZ. Wykonawca zaznaczy na poszczególnych dokumentach, którego pakietu w ofercie dotyczą.</t>
  </si>
  <si>
    <t>Nazwa i nr dokumentu dopuszczającego do obrotu i używania</t>
  </si>
  <si>
    <t>Pakiet Nr 12 Oxygenator ECMO z zestawem drenów do wspomagania oddychania i krążenia bez pompy centryfugalnej</t>
  </si>
  <si>
    <t>Oxygenator ECMO z zestawem drenów do wspomagania oddychania i krążenia bez pompy centryfugalnej  - 10 szt.</t>
  </si>
  <si>
    <t>Pakiet Nr 11 Filtry do hemoperfuzji w terapii uzupełniającej</t>
  </si>
  <si>
    <t xml:space="preserve">Oxygenator ECMO z drenami i pompą centryfugalną kompatybilną z centryfugą firmy MAQUET  - 5 szt. po stronie żylnej -40 szt. </t>
  </si>
  <si>
    <t>Głowice pompy centryfugalnej  – 50 szt.</t>
  </si>
  <si>
    <t>Krem do czujnika przepływu</t>
  </si>
  <si>
    <t>Pakiet Nr 10</t>
  </si>
  <si>
    <t>Pakiet Nr 1</t>
  </si>
  <si>
    <t>Pakiet Nr 2</t>
  </si>
  <si>
    <t>Oksygenator membranowy z biopowłoką w układzie otwartym,  zintegrowany filtr tętniczy i plastikowy wymiennik ciepła – 150 szt</t>
  </si>
  <si>
    <t>Pakiet Nr 3</t>
  </si>
  <si>
    <t>Oksygenator z kardiotomem ,  z filtrem tętniczym i drenażem z góry  kardiotomu oraz 3 układami filtującymi po stronie żylnej – 100 szt</t>
  </si>
  <si>
    <t>Pakiet Nr 4</t>
  </si>
  <si>
    <t>Zestaw do kardioplegii Del Nido ze stalowym wymiennikiem – 500 szt.</t>
  </si>
  <si>
    <t xml:space="preserve">Zestaw do kardioplegii 1:4 ze stalową spiralą – 500 szt. </t>
  </si>
  <si>
    <t>Pakiet nr 5</t>
  </si>
  <si>
    <t>Oddzielny niezależny konektor do podaży kardioplegii typu luer żeński z wbudowaną zastawką jednokierunkową w oksygenatorze.</t>
  </si>
  <si>
    <t>Termowymiennik poliuretanowy o powierzchni max 0,5m2, przy przepływie  krwi  4,0 l/min i przepływie wody 10 l/min min 65 %</t>
  </si>
  <si>
    <t>Głowice pompy centryfugalnej do pompy Sockert S5 – 150 szt.</t>
  </si>
  <si>
    <t>Pakiet Nr 6</t>
  </si>
  <si>
    <t>Kaniula aortalna prosta – 20 szt.</t>
  </si>
  <si>
    <t xml:space="preserve">Kaniula  żylna  zbrojona  dwustopniowa  prosta  w  rozmiarze: 32/40 Fr.bez łącznika – 500 szt. 
</t>
  </si>
  <si>
    <t>Kaniula  żylna  zbrojona  dwustopniowa  prosta  w  rozmiarze: 28/36 Fr. bez łącznika -50 szt.</t>
  </si>
  <si>
    <t>Ssawki osierdziowe pericardialne – 200 szt</t>
  </si>
  <si>
    <t>Pakiet Nr 7</t>
  </si>
  <si>
    <t>Kaniula  żylna  zbrojona krzywa pojedyncza z metalową końcówką w rozmiarze -  24 Fr – 200 szt</t>
  </si>
  <si>
    <t>Igły do podawania kardioplegii doopuszkowo z ventem w rozmiarze 9 Fr. – 800 szt</t>
  </si>
  <si>
    <t>Vent lewokomorowy w rozmiarze 16 Fr. i 20 Fr. – 250 szt.</t>
  </si>
  <si>
    <t>Kaniula tętnicza udowa – 50 szt</t>
  </si>
  <si>
    <t xml:space="preserve">KANIULA  AORTALNA PROSTA  Z PROWADNICĄ I RUCHOMYM KOŁNIERZEM-20 SZT.  </t>
  </si>
  <si>
    <t>Pakiet Nr 8</t>
  </si>
  <si>
    <t xml:space="preserve">Kaniula tętnicza udowa – 30 szt. </t>
  </si>
  <si>
    <t>Zestaw do przezskórnej kaniulacji żyły udowej- 30 szt.</t>
  </si>
  <si>
    <t>Pakiet Nr 9</t>
  </si>
  <si>
    <t xml:space="preserve">Przetworniki ciśnień do pompy MAQUET HL 20 -200 szt. </t>
  </si>
  <si>
    <t>Przetworniki ciśnień do pompy STECKERT S5 – 4 szt. kompatybilnych kabli</t>
  </si>
  <si>
    <t xml:space="preserve">Przetworniki ciśnień do pompy STECKERT S5 200 szt. </t>
  </si>
  <si>
    <t>Sterylizacja parowa</t>
  </si>
  <si>
    <t>tak</t>
  </si>
  <si>
    <t>Sterylne worki na krew o poj.1000 ml. -  100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</si>
</sst>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  <font>
      <sz val="10"/>
      <color indexed="55"/>
      <name val="Arial"/>
      <family val="2"/>
    </font>
    <font>
      <sz val="10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0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left" indent="15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 indent="4"/>
    </xf>
    <xf numFmtId="0" fontId="3" fillId="0" borderId="4" xfId="0" applyFont="1" applyBorder="1" applyAlignment="1">
      <alignment horizontal="left" vertical="top" wrapText="1" indent="4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3" xfId="0" applyFont="1" applyBorder="1" applyAlignment="1">
      <alignment horizontal="left" vertical="top" wrapText="1" indent="4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11" xfId="2" applyFont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4" fillId="0" borderId="13" xfId="4" quotePrefix="1" applyFont="1" applyBorder="1" applyAlignment="1">
      <alignment horizontal="center" vertical="center" wrapText="1"/>
    </xf>
    <xf numFmtId="0" fontId="14" fillId="0" borderId="11" xfId="5" quotePrefix="1" applyFont="1" applyFill="1" applyBorder="1" applyAlignment="1">
      <alignment horizontal="center" vertical="center" wrapText="1"/>
    </xf>
    <xf numFmtId="0" fontId="14" fillId="0" borderId="14" xfId="2" quotePrefix="1" applyFont="1" applyBorder="1" applyAlignment="1">
      <alignment horizontal="center" vertical="center" wrapText="1"/>
    </xf>
    <xf numFmtId="0" fontId="14" fillId="0" borderId="15" xfId="2" quotePrefix="1" applyFont="1" applyBorder="1" applyAlignment="1">
      <alignment horizontal="center" vertical="center" wrapText="1"/>
    </xf>
    <xf numFmtId="0" fontId="14" fillId="0" borderId="12" xfId="2" quotePrefix="1" applyFont="1" applyBorder="1" applyAlignment="1">
      <alignment horizontal="center" vertical="center" wrapText="1"/>
    </xf>
    <xf numFmtId="0" fontId="14" fillId="0" borderId="16" xfId="2" quotePrefix="1" applyFont="1" applyBorder="1" applyAlignment="1">
      <alignment horizontal="center" vertical="center" wrapText="1"/>
    </xf>
    <xf numFmtId="0" fontId="14" fillId="0" borderId="11" xfId="3" quotePrefix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2" fontId="15" fillId="2" borderId="11" xfId="1" applyNumberFormat="1" applyFont="1" applyFill="1" applyBorder="1" applyAlignment="1">
      <alignment horizontal="center" vertical="center"/>
    </xf>
    <xf numFmtId="44" fontId="15" fillId="3" borderId="11" xfId="1" applyNumberFormat="1" applyFont="1" applyFill="1" applyBorder="1" applyAlignment="1">
      <alignment horizontal="center" vertical="center"/>
    </xf>
    <xf numFmtId="44" fontId="15" fillId="3" borderId="11" xfId="1" applyNumberFormat="1" applyFont="1" applyFill="1" applyBorder="1" applyAlignment="1">
      <alignment horizontal="right" vertical="center"/>
    </xf>
    <xf numFmtId="2" fontId="15" fillId="2" borderId="11" xfId="2" applyNumberFormat="1" applyFont="1" applyFill="1" applyBorder="1" applyAlignment="1">
      <alignment horizontal="center" vertical="center"/>
    </xf>
    <xf numFmtId="0" fontId="14" fillId="2" borderId="11" xfId="3" quotePrefix="1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4" fillId="0" borderId="14" xfId="3" quotePrefix="1" applyFont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0" fontId="14" fillId="0" borderId="11" xfId="3" quotePrefix="1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4" borderId="19" xfId="6" applyFont="1" applyFill="1" applyBorder="1" applyAlignment="1">
      <alignment vertical="center"/>
    </xf>
    <xf numFmtId="2" fontId="15" fillId="2" borderId="20" xfId="1" applyNumberFormat="1" applyFont="1" applyFill="1" applyBorder="1" applyAlignment="1">
      <alignment horizontal="center" vertical="center"/>
    </xf>
    <xf numFmtId="44" fontId="15" fillId="3" borderId="20" xfId="1" applyNumberFormat="1" applyFont="1" applyFill="1" applyBorder="1" applyAlignment="1">
      <alignment horizontal="center" vertical="center"/>
    </xf>
    <xf numFmtId="44" fontId="15" fillId="3" borderId="20" xfId="1" applyNumberFormat="1" applyFont="1" applyFill="1" applyBorder="1" applyAlignment="1">
      <alignment horizontal="right" vertical="center"/>
    </xf>
    <xf numFmtId="44" fontId="12" fillId="4" borderId="1" xfId="6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0" fillId="0" borderId="0" xfId="0" applyAlignment="1"/>
    <xf numFmtId="0" fontId="19" fillId="0" borderId="0" xfId="0" applyFont="1"/>
    <xf numFmtId="0" fontId="10" fillId="0" borderId="0" xfId="2" applyAlignment="1">
      <alignment vertical="center"/>
    </xf>
    <xf numFmtId="0" fontId="10" fillId="0" borderId="0" xfId="2" applyAlignment="1">
      <alignment horizontal="center" vertical="center"/>
    </xf>
    <xf numFmtId="0" fontId="0" fillId="0" borderId="0" xfId="0" applyAlignment="1">
      <alignment wrapText="1"/>
    </xf>
    <xf numFmtId="0" fontId="20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0" fillId="0" borderId="0" xfId="0" applyFont="1"/>
    <xf numFmtId="0" fontId="21" fillId="0" borderId="0" xfId="2" applyFont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3" fillId="5" borderId="0" xfId="0" applyFont="1" applyFill="1"/>
    <xf numFmtId="0" fontId="15" fillId="5" borderId="18" xfId="2" applyFont="1" applyFill="1" applyBorder="1" applyAlignment="1">
      <alignment horizontal="center" vertical="center" wrapText="1"/>
    </xf>
    <xf numFmtId="1" fontId="15" fillId="2" borderId="11" xfId="2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1" fillId="0" borderId="0" xfId="7" applyFont="1" applyAlignment="1">
      <alignment horizontal="left" wrapText="1"/>
    </xf>
    <xf numFmtId="0" fontId="12" fillId="4" borderId="7" xfId="6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1" fillId="0" borderId="11" xfId="2" applyFont="1" applyBorder="1" applyAlignment="1">
      <alignment horizontal="center" vertical="center" wrapText="1"/>
    </xf>
    <xf numFmtId="0" fontId="14" fillId="0" borderId="11" xfId="3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5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0" borderId="17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4" fillId="0" borderId="17" xfId="3" quotePrefix="1" applyFont="1" applyBorder="1" applyAlignment="1">
      <alignment horizontal="center" vertical="center" wrapText="1"/>
    </xf>
    <xf numFmtId="0" fontId="14" fillId="0" borderId="21" xfId="3" quotePrefix="1" applyFont="1" applyBorder="1" applyAlignment="1">
      <alignment horizontal="center" vertical="center" wrapText="1"/>
    </xf>
    <xf numFmtId="0" fontId="14" fillId="0" borderId="18" xfId="3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17" xfId="0" applyFont="1" applyBorder="1" applyAlignment="1">
      <alignment horizontal="center" wrapText="1" shrinkToFit="1" readingOrder="1"/>
    </xf>
    <xf numFmtId="0" fontId="2" fillId="0" borderId="21" xfId="0" applyFont="1" applyBorder="1" applyAlignment="1">
      <alignment horizontal="center" wrapText="1" shrinkToFit="1" readingOrder="1"/>
    </xf>
    <xf numFmtId="0" fontId="2" fillId="0" borderId="18" xfId="0" applyFont="1" applyBorder="1" applyAlignment="1">
      <alignment horizontal="center" wrapText="1" shrinkToFit="1" readingOrder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4"/>
    </xf>
    <xf numFmtId="0" fontId="3" fillId="0" borderId="11" xfId="0" applyFont="1" applyBorder="1" applyAlignment="1">
      <alignment horizontal="left" vertical="top" wrapText="1" indent="4"/>
    </xf>
    <xf numFmtId="0" fontId="3" fillId="0" borderId="11" xfId="0" applyFont="1" applyBorder="1" applyAlignment="1">
      <alignment horizontal="left" vertical="top" wrapText="1" inden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2" fillId="5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0" borderId="11" xfId="0" applyFont="1" applyBorder="1"/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vertical="top" wrapText="1"/>
    </xf>
    <xf numFmtId="0" fontId="21" fillId="0" borderId="11" xfId="2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0" fontId="18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vertical="center"/>
    </xf>
  </cellXfs>
  <cellStyles count="8">
    <cellStyle name="Normalny" xfId="0" builtinId="0"/>
    <cellStyle name="Normalny_Arkusz11" xfId="4"/>
    <cellStyle name="Normalny_Arkusz13" xfId="3"/>
    <cellStyle name="Normalny_Arkusz5" xfId="6"/>
    <cellStyle name="Normalny_Arkusz9" xfId="7"/>
    <cellStyle name="Normalny_kardiowert_w2-zal2" xfId="2"/>
    <cellStyle name="Normalny_pak. nr 1, 2009" xf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1"/>
  <sheetViews>
    <sheetView tabSelected="1" view="pageBreakPreview" zoomScale="60" zoomScaleNormal="80" zoomScalePageLayoutView="90" workbookViewId="0">
      <selection activeCell="R779" sqref="R779"/>
    </sheetView>
  </sheetViews>
  <sheetFormatPr defaultRowHeight="15.75"/>
  <cols>
    <col min="1" max="1" width="4" style="16" customWidth="1"/>
    <col min="2" max="2" width="39.875" style="3" customWidth="1"/>
    <col min="3" max="3" width="10.125" style="3" customWidth="1"/>
    <col min="4" max="4" width="9.5" style="3" customWidth="1"/>
    <col min="5" max="9" width="9" style="3"/>
    <col min="10" max="10" width="12.75" style="3" customWidth="1"/>
    <col min="11" max="11" width="9" style="3"/>
    <col min="12" max="12" width="12.5" style="3" customWidth="1"/>
    <col min="13" max="13" width="13.125" style="3" customWidth="1"/>
    <col min="14" max="16384" width="9" style="3"/>
  </cols>
  <sheetData>
    <row r="1" spans="1:13">
      <c r="A1" s="84" t="s">
        <v>411</v>
      </c>
      <c r="B1" s="85"/>
      <c r="C1" s="86"/>
    </row>
    <row r="2" spans="1:13" ht="76.5">
      <c r="A2" s="87" t="s">
        <v>392</v>
      </c>
      <c r="B2" s="87"/>
      <c r="C2" s="87"/>
      <c r="D2" s="87"/>
      <c r="E2" s="39" t="s">
        <v>374</v>
      </c>
      <c r="F2" s="20" t="s">
        <v>375</v>
      </c>
      <c r="G2" s="21" t="s">
        <v>376</v>
      </c>
      <c r="H2" s="20" t="s">
        <v>377</v>
      </c>
      <c r="I2" s="20" t="s">
        <v>378</v>
      </c>
      <c r="J2" s="20" t="s">
        <v>379</v>
      </c>
      <c r="K2" s="20" t="s">
        <v>380</v>
      </c>
      <c r="L2" s="20" t="s">
        <v>381</v>
      </c>
      <c r="M2" s="22" t="s">
        <v>403</v>
      </c>
    </row>
    <row r="3" spans="1:13">
      <c r="A3" s="88" t="s">
        <v>393</v>
      </c>
      <c r="B3" s="88"/>
      <c r="C3" s="88"/>
      <c r="D3" s="88"/>
      <c r="E3" s="40" t="s">
        <v>382</v>
      </c>
      <c r="F3" s="23" t="s">
        <v>383</v>
      </c>
      <c r="G3" s="24" t="s">
        <v>384</v>
      </c>
      <c r="H3" s="24" t="s">
        <v>385</v>
      </c>
      <c r="I3" s="25" t="s">
        <v>386</v>
      </c>
      <c r="J3" s="26" t="s">
        <v>387</v>
      </c>
      <c r="K3" s="27" t="s">
        <v>388</v>
      </c>
      <c r="L3" s="28" t="s">
        <v>389</v>
      </c>
      <c r="M3" s="29" t="s">
        <v>390</v>
      </c>
    </row>
    <row r="4" spans="1:13" ht="52.5" customHeight="1">
      <c r="A4" s="51">
        <v>1</v>
      </c>
      <c r="B4" s="84" t="s">
        <v>0</v>
      </c>
      <c r="C4" s="85"/>
      <c r="D4" s="86"/>
      <c r="E4" s="41">
        <v>450</v>
      </c>
      <c r="F4" s="31" t="s">
        <v>391</v>
      </c>
      <c r="G4" s="32"/>
      <c r="H4" s="33"/>
      <c r="I4" s="34">
        <f>ROUND(H4*(1+(K4/100)),2)</f>
        <v>0</v>
      </c>
      <c r="J4" s="35">
        <f>E4*H4</f>
        <v>0</v>
      </c>
      <c r="K4" s="36">
        <v>8</v>
      </c>
      <c r="L4" s="35">
        <f>J4+J4*K4/100</f>
        <v>0</v>
      </c>
      <c r="M4" s="37"/>
    </row>
    <row r="5" spans="1:13" ht="33.75" customHeight="1">
      <c r="A5" s="51">
        <v>2</v>
      </c>
      <c r="B5" s="84" t="s">
        <v>394</v>
      </c>
      <c r="C5" s="85"/>
      <c r="D5" s="86"/>
      <c r="E5" s="41">
        <v>450</v>
      </c>
      <c r="F5" s="31" t="s">
        <v>391</v>
      </c>
      <c r="G5" s="32"/>
      <c r="H5" s="33"/>
      <c r="I5" s="34">
        <f t="shared" ref="I5:I7" si="0">ROUND(H5*(1+(K5/100)),2)</f>
        <v>0</v>
      </c>
      <c r="J5" s="35">
        <f t="shared" ref="J5:J7" si="1">E5*H5</f>
        <v>0</v>
      </c>
      <c r="K5" s="36">
        <v>8</v>
      </c>
      <c r="L5" s="35">
        <f t="shared" ref="L5:L7" si="2">J5+J5*K5/100</f>
        <v>0</v>
      </c>
      <c r="M5" s="37"/>
    </row>
    <row r="6" spans="1:13" ht="30.75" customHeight="1">
      <c r="A6" s="51">
        <v>3</v>
      </c>
      <c r="B6" s="84" t="s">
        <v>395</v>
      </c>
      <c r="C6" s="85"/>
      <c r="D6" s="86"/>
      <c r="E6" s="41">
        <v>150</v>
      </c>
      <c r="F6" s="31" t="s">
        <v>391</v>
      </c>
      <c r="G6" s="32"/>
      <c r="H6" s="33"/>
      <c r="I6" s="34">
        <f t="shared" si="0"/>
        <v>0</v>
      </c>
      <c r="J6" s="35">
        <f t="shared" si="1"/>
        <v>0</v>
      </c>
      <c r="K6" s="36">
        <v>8</v>
      </c>
      <c r="L6" s="35">
        <f t="shared" si="2"/>
        <v>0</v>
      </c>
      <c r="M6" s="37"/>
    </row>
    <row r="7" spans="1:13" ht="45.75" customHeight="1" thickBot="1">
      <c r="A7" s="51">
        <v>4</v>
      </c>
      <c r="B7" s="84" t="s">
        <v>396</v>
      </c>
      <c r="C7" s="85"/>
      <c r="D7" s="86"/>
      <c r="E7" s="30">
        <v>40</v>
      </c>
      <c r="F7" s="31" t="s">
        <v>391</v>
      </c>
      <c r="G7" s="32"/>
      <c r="H7" s="47"/>
      <c r="I7" s="48">
        <f t="shared" si="0"/>
        <v>0</v>
      </c>
      <c r="J7" s="49">
        <f t="shared" si="1"/>
        <v>0</v>
      </c>
      <c r="K7" s="36">
        <v>8</v>
      </c>
      <c r="L7" s="49">
        <f t="shared" si="2"/>
        <v>0</v>
      </c>
      <c r="M7" s="37"/>
    </row>
    <row r="8" spans="1:13" ht="45.75" customHeight="1" thickBot="1">
      <c r="A8" s="45"/>
      <c r="B8" s="45"/>
      <c r="C8" s="45"/>
      <c r="D8" s="45"/>
      <c r="E8" s="43"/>
      <c r="F8" s="44"/>
      <c r="H8" s="82" t="s">
        <v>397</v>
      </c>
      <c r="I8" s="83"/>
      <c r="J8" s="50">
        <f>SUM(J3:J7)</f>
        <v>0</v>
      </c>
      <c r="K8" s="46"/>
      <c r="L8" s="50">
        <f>SUM(L3:L7)</f>
        <v>0</v>
      </c>
    </row>
    <row r="9" spans="1:13" ht="45.75" customHeight="1">
      <c r="A9" s="45"/>
      <c r="B9" s="45"/>
      <c r="C9" s="45"/>
      <c r="D9" s="45"/>
      <c r="E9" s="43"/>
      <c r="F9" s="44"/>
    </row>
    <row r="10" spans="1:13" ht="47.25" customHeight="1">
      <c r="A10" s="17" t="s">
        <v>1</v>
      </c>
      <c r="B10" s="8" t="s">
        <v>2</v>
      </c>
      <c r="C10" s="8" t="s">
        <v>3</v>
      </c>
      <c r="D10" s="8" t="s">
        <v>291</v>
      </c>
    </row>
    <row r="11" spans="1:13" ht="49.5" customHeight="1">
      <c r="A11" s="111" t="s">
        <v>5</v>
      </c>
      <c r="B11" s="112"/>
      <c r="C11" s="112"/>
      <c r="D11" s="113"/>
    </row>
    <row r="12" spans="1:13">
      <c r="A12" s="118" t="s">
        <v>6</v>
      </c>
      <c r="B12" s="118"/>
      <c r="C12" s="8"/>
      <c r="D12" s="8"/>
    </row>
    <row r="13" spans="1:13" ht="47.25">
      <c r="A13" s="17">
        <v>1</v>
      </c>
      <c r="B13" s="70" t="s">
        <v>7</v>
      </c>
      <c r="C13" s="8" t="s">
        <v>8</v>
      </c>
      <c r="D13" s="8"/>
    </row>
    <row r="14" spans="1:13" ht="47.25">
      <c r="A14" s="17">
        <v>2</v>
      </c>
      <c r="B14" s="70" t="s">
        <v>9</v>
      </c>
      <c r="C14" s="8" t="s">
        <v>8</v>
      </c>
      <c r="D14" s="8"/>
    </row>
    <row r="15" spans="1:13" ht="31.5">
      <c r="A15" s="17">
        <v>3</v>
      </c>
      <c r="B15" s="70" t="s">
        <v>10</v>
      </c>
      <c r="C15" s="8" t="s">
        <v>8</v>
      </c>
      <c r="D15" s="8"/>
    </row>
    <row r="16" spans="1:13" ht="47.25">
      <c r="A16" s="17">
        <v>4</v>
      </c>
      <c r="B16" s="70" t="s">
        <v>11</v>
      </c>
      <c r="C16" s="8" t="s">
        <v>8</v>
      </c>
      <c r="D16" s="8"/>
    </row>
    <row r="17" spans="1:4" ht="33.75">
      <c r="A17" s="119">
        <v>5</v>
      </c>
      <c r="B17" s="70" t="s">
        <v>292</v>
      </c>
      <c r="C17" s="120" t="s">
        <v>8</v>
      </c>
      <c r="D17" s="120"/>
    </row>
    <row r="18" spans="1:4" ht="31.5">
      <c r="A18" s="119"/>
      <c r="B18" s="70" t="s">
        <v>12</v>
      </c>
      <c r="C18" s="120"/>
      <c r="D18" s="120"/>
    </row>
    <row r="19" spans="1:4">
      <c r="A19" s="119"/>
      <c r="B19" s="70" t="s">
        <v>13</v>
      </c>
      <c r="C19" s="120"/>
      <c r="D19" s="120"/>
    </row>
    <row r="20" spans="1:4">
      <c r="A20" s="17">
        <v>6</v>
      </c>
      <c r="B20" s="70" t="s">
        <v>14</v>
      </c>
      <c r="C20" s="8" t="s">
        <v>8</v>
      </c>
      <c r="D20" s="8"/>
    </row>
    <row r="21" spans="1:4" ht="49.5">
      <c r="A21" s="17">
        <v>7</v>
      </c>
      <c r="B21" s="70" t="s">
        <v>293</v>
      </c>
      <c r="C21" s="8"/>
      <c r="D21" s="8"/>
    </row>
    <row r="22" spans="1:4" ht="49.5">
      <c r="A22" s="17">
        <v>8</v>
      </c>
      <c r="B22" s="70" t="s">
        <v>294</v>
      </c>
      <c r="C22" s="8" t="s">
        <v>8</v>
      </c>
      <c r="D22" s="8"/>
    </row>
    <row r="23" spans="1:4" ht="63">
      <c r="A23" s="119">
        <v>9</v>
      </c>
      <c r="B23" s="70" t="s">
        <v>15</v>
      </c>
      <c r="C23" s="120" t="s">
        <v>8</v>
      </c>
      <c r="D23" s="120"/>
    </row>
    <row r="24" spans="1:4" ht="31.5">
      <c r="A24" s="119"/>
      <c r="B24" s="121" t="s">
        <v>295</v>
      </c>
      <c r="C24" s="120"/>
      <c r="D24" s="120"/>
    </row>
    <row r="25" spans="1:4" ht="63">
      <c r="A25" s="119"/>
      <c r="B25" s="121" t="s">
        <v>296</v>
      </c>
      <c r="C25" s="120"/>
      <c r="D25" s="120"/>
    </row>
    <row r="26" spans="1:4" ht="31.5">
      <c r="A26" s="119">
        <v>10</v>
      </c>
      <c r="B26" s="8" t="s">
        <v>16</v>
      </c>
      <c r="C26" s="120" t="s">
        <v>8</v>
      </c>
      <c r="D26" s="120"/>
    </row>
    <row r="27" spans="1:4" ht="31.5">
      <c r="A27" s="119"/>
      <c r="B27" s="122" t="s">
        <v>297</v>
      </c>
      <c r="C27" s="120"/>
      <c r="D27" s="120"/>
    </row>
    <row r="28" spans="1:4" ht="31.5">
      <c r="A28" s="119"/>
      <c r="B28" s="122" t="s">
        <v>298</v>
      </c>
      <c r="C28" s="120"/>
      <c r="D28" s="120"/>
    </row>
    <row r="29" spans="1:4" ht="47.25">
      <c r="A29" s="119"/>
      <c r="B29" s="122" t="s">
        <v>299</v>
      </c>
      <c r="C29" s="120"/>
      <c r="D29" s="120"/>
    </row>
    <row r="30" spans="1:4" ht="31.5">
      <c r="A30" s="119"/>
      <c r="B30" s="122" t="s">
        <v>300</v>
      </c>
      <c r="C30" s="120"/>
      <c r="D30" s="120"/>
    </row>
    <row r="31" spans="1:4">
      <c r="A31" s="119"/>
      <c r="B31" s="122" t="s">
        <v>301</v>
      </c>
      <c r="C31" s="120"/>
      <c r="D31" s="120"/>
    </row>
    <row r="32" spans="1:4" ht="31.5">
      <c r="A32" s="119"/>
      <c r="B32" s="122" t="s">
        <v>302</v>
      </c>
      <c r="C32" s="120"/>
      <c r="D32" s="120"/>
    </row>
    <row r="33" spans="1:4" ht="31.5">
      <c r="A33" s="119"/>
      <c r="B33" s="122" t="s">
        <v>303</v>
      </c>
      <c r="C33" s="120"/>
      <c r="D33" s="120"/>
    </row>
    <row r="34" spans="1:4" ht="31.5">
      <c r="A34" s="119"/>
      <c r="B34" s="122" t="s">
        <v>304</v>
      </c>
      <c r="C34" s="120"/>
      <c r="D34" s="120"/>
    </row>
    <row r="35" spans="1:4">
      <c r="A35" s="119"/>
      <c r="B35" s="122" t="s">
        <v>305</v>
      </c>
      <c r="C35" s="120"/>
      <c r="D35" s="120"/>
    </row>
    <row r="36" spans="1:4" ht="47.25">
      <c r="A36" s="119"/>
      <c r="B36" s="122" t="s">
        <v>306</v>
      </c>
      <c r="C36" s="120"/>
      <c r="D36" s="120"/>
    </row>
    <row r="37" spans="1:4" ht="50.25" customHeight="1">
      <c r="A37" s="119"/>
      <c r="B37" s="122" t="s">
        <v>307</v>
      </c>
      <c r="C37" s="120"/>
      <c r="D37" s="120"/>
    </row>
    <row r="38" spans="1:4">
      <c r="A38" s="119"/>
      <c r="B38" s="123" t="s">
        <v>17</v>
      </c>
      <c r="C38" s="120"/>
      <c r="D38" s="120"/>
    </row>
    <row r="39" spans="1:4" ht="31.5">
      <c r="A39" s="119"/>
      <c r="B39" s="123" t="s">
        <v>18</v>
      </c>
      <c r="C39" s="120"/>
      <c r="D39" s="120"/>
    </row>
    <row r="40" spans="1:4" ht="31.5">
      <c r="A40" s="119"/>
      <c r="B40" s="123" t="s">
        <v>19</v>
      </c>
      <c r="C40" s="120"/>
      <c r="D40" s="120"/>
    </row>
    <row r="41" spans="1:4" ht="31.5">
      <c r="A41" s="17">
        <v>11</v>
      </c>
      <c r="B41" s="70" t="s">
        <v>20</v>
      </c>
      <c r="C41" s="8" t="s">
        <v>8</v>
      </c>
      <c r="D41" s="8"/>
    </row>
    <row r="42" spans="1:4" ht="63">
      <c r="A42" s="17">
        <v>12</v>
      </c>
      <c r="B42" s="8" t="s">
        <v>21</v>
      </c>
      <c r="C42" s="8" t="s">
        <v>8</v>
      </c>
      <c r="D42" s="8"/>
    </row>
    <row r="43" spans="1:4">
      <c r="A43" s="17">
        <v>13</v>
      </c>
      <c r="B43" s="8" t="s">
        <v>22</v>
      </c>
      <c r="C43" s="8" t="s">
        <v>8</v>
      </c>
      <c r="D43" s="8"/>
    </row>
    <row r="44" spans="1:4" ht="63">
      <c r="A44" s="17">
        <v>14</v>
      </c>
      <c r="B44" s="8" t="s">
        <v>23</v>
      </c>
      <c r="C44" s="8" t="s">
        <v>8</v>
      </c>
      <c r="D44" s="8"/>
    </row>
    <row r="45" spans="1:4" ht="63">
      <c r="A45" s="17">
        <v>15</v>
      </c>
      <c r="B45" s="8" t="s">
        <v>24</v>
      </c>
      <c r="C45" s="8" t="s">
        <v>8</v>
      </c>
      <c r="D45" s="8"/>
    </row>
    <row r="46" spans="1:4">
      <c r="A46" s="11"/>
    </row>
    <row r="47" spans="1:4">
      <c r="A47" s="11" t="s">
        <v>308</v>
      </c>
    </row>
    <row r="48" spans="1:4" ht="47.25">
      <c r="A48" s="17" t="s">
        <v>1</v>
      </c>
      <c r="B48" s="8" t="s">
        <v>2</v>
      </c>
      <c r="C48" s="8" t="s">
        <v>3</v>
      </c>
      <c r="D48" s="8" t="s">
        <v>4</v>
      </c>
    </row>
    <row r="49" spans="1:4">
      <c r="A49" s="110" t="s">
        <v>25</v>
      </c>
      <c r="B49" s="110"/>
      <c r="C49" s="110"/>
      <c r="D49" s="110"/>
    </row>
    <row r="50" spans="1:4">
      <c r="A50" s="118" t="s">
        <v>6</v>
      </c>
      <c r="B50" s="118"/>
      <c r="C50" s="8"/>
      <c r="D50" s="8"/>
    </row>
    <row r="51" spans="1:4">
      <c r="A51" s="119">
        <v>1</v>
      </c>
      <c r="B51" s="8" t="s">
        <v>26</v>
      </c>
      <c r="C51" s="120" t="s">
        <v>8</v>
      </c>
      <c r="D51" s="120"/>
    </row>
    <row r="52" spans="1:4" ht="31.5">
      <c r="A52" s="119"/>
      <c r="B52" s="122" t="s">
        <v>309</v>
      </c>
      <c r="C52" s="120"/>
      <c r="D52" s="120"/>
    </row>
    <row r="53" spans="1:4">
      <c r="A53" s="119"/>
      <c r="B53" s="122" t="s">
        <v>310</v>
      </c>
      <c r="C53" s="120"/>
      <c r="D53" s="120"/>
    </row>
    <row r="54" spans="1:4" ht="31.5">
      <c r="A54" s="119"/>
      <c r="B54" s="122" t="s">
        <v>311</v>
      </c>
      <c r="C54" s="120"/>
      <c r="D54" s="120"/>
    </row>
    <row r="55" spans="1:4" ht="31.5">
      <c r="A55" s="119"/>
      <c r="B55" s="122" t="s">
        <v>312</v>
      </c>
      <c r="C55" s="120"/>
      <c r="D55" s="120"/>
    </row>
    <row r="56" spans="1:4" ht="31.5">
      <c r="A56" s="119"/>
      <c r="B56" s="122" t="s">
        <v>313</v>
      </c>
      <c r="C56" s="120"/>
      <c r="D56" s="120"/>
    </row>
    <row r="57" spans="1:4" ht="31.5">
      <c r="A57" s="119"/>
      <c r="B57" s="122" t="s">
        <v>314</v>
      </c>
      <c r="C57" s="120"/>
      <c r="D57" s="120"/>
    </row>
    <row r="58" spans="1:4">
      <c r="A58" s="119"/>
      <c r="B58" s="122" t="s">
        <v>315</v>
      </c>
      <c r="C58" s="120"/>
      <c r="D58" s="120"/>
    </row>
    <row r="59" spans="1:4" ht="31.5">
      <c r="A59" s="119"/>
      <c r="B59" s="122" t="s">
        <v>316</v>
      </c>
      <c r="C59" s="120"/>
      <c r="D59" s="120"/>
    </row>
    <row r="60" spans="1:4" ht="31.5">
      <c r="A60" s="119"/>
      <c r="B60" s="122" t="s">
        <v>317</v>
      </c>
      <c r="C60" s="120"/>
      <c r="D60" s="120"/>
    </row>
    <row r="61" spans="1:4" ht="31.5">
      <c r="A61" s="17">
        <v>2</v>
      </c>
      <c r="B61" s="8" t="s">
        <v>27</v>
      </c>
      <c r="C61" s="8" t="s">
        <v>8</v>
      </c>
      <c r="D61" s="8"/>
    </row>
    <row r="62" spans="1:4" ht="31.5">
      <c r="A62" s="17">
        <v>3</v>
      </c>
      <c r="B62" s="8" t="s">
        <v>28</v>
      </c>
      <c r="C62" s="8" t="s">
        <v>8</v>
      </c>
      <c r="D62" s="8"/>
    </row>
    <row r="63" spans="1:4" ht="31.5">
      <c r="A63" s="17">
        <v>4</v>
      </c>
      <c r="B63" s="8" t="s">
        <v>29</v>
      </c>
      <c r="C63" s="8" t="s">
        <v>8</v>
      </c>
      <c r="D63" s="8"/>
    </row>
    <row r="64" spans="1:4">
      <c r="A64" s="17">
        <v>5</v>
      </c>
      <c r="B64" s="8" t="s">
        <v>30</v>
      </c>
      <c r="C64" s="8" t="s">
        <v>8</v>
      </c>
      <c r="D64" s="8"/>
    </row>
    <row r="65" spans="1:5" ht="31.5">
      <c r="A65" s="17">
        <v>6</v>
      </c>
      <c r="B65" s="124" t="s">
        <v>318</v>
      </c>
      <c r="C65" s="124" t="s">
        <v>8</v>
      </c>
      <c r="D65" s="8"/>
    </row>
    <row r="66" spans="1:5" ht="31.5">
      <c r="A66" s="17">
        <v>7</v>
      </c>
      <c r="B66" s="124" t="s">
        <v>31</v>
      </c>
      <c r="C66" s="124" t="s">
        <v>8</v>
      </c>
      <c r="D66" s="8"/>
    </row>
    <row r="67" spans="1:5" ht="47.25">
      <c r="A67" s="17">
        <v>8</v>
      </c>
      <c r="B67" s="8" t="s">
        <v>32</v>
      </c>
      <c r="C67" s="8" t="s">
        <v>8</v>
      </c>
      <c r="D67" s="8"/>
    </row>
    <row r="68" spans="1:5">
      <c r="A68" s="17">
        <v>9</v>
      </c>
      <c r="B68" s="8" t="s">
        <v>33</v>
      </c>
      <c r="C68" s="8" t="s">
        <v>8</v>
      </c>
      <c r="D68" s="8"/>
    </row>
    <row r="69" spans="1:5">
      <c r="A69" s="11"/>
    </row>
    <row r="70" spans="1:5" ht="18">
      <c r="A70" s="11" t="s">
        <v>319</v>
      </c>
    </row>
    <row r="71" spans="1:5" ht="47.25">
      <c r="A71" s="17" t="s">
        <v>34</v>
      </c>
      <c r="B71" s="8" t="s">
        <v>35</v>
      </c>
      <c r="C71" s="8" t="s">
        <v>3</v>
      </c>
      <c r="D71" s="8" t="s">
        <v>4</v>
      </c>
    </row>
    <row r="72" spans="1:5" ht="15.75" customHeight="1">
      <c r="A72" s="125" t="s">
        <v>320</v>
      </c>
      <c r="B72" s="8"/>
      <c r="C72" s="8"/>
      <c r="D72" s="8"/>
    </row>
    <row r="73" spans="1:5">
      <c r="A73" s="126" t="s">
        <v>6</v>
      </c>
      <c r="B73" s="127"/>
      <c r="C73" s="127"/>
      <c r="D73" s="8"/>
    </row>
    <row r="74" spans="1:5" ht="15" customHeight="1">
      <c r="A74" s="17">
        <v>1</v>
      </c>
      <c r="B74" s="8" t="s">
        <v>36</v>
      </c>
      <c r="C74" s="8" t="s">
        <v>8</v>
      </c>
      <c r="D74" s="8"/>
    </row>
    <row r="75" spans="1:5" ht="15" customHeight="1">
      <c r="A75" s="17">
        <v>2</v>
      </c>
      <c r="B75" s="8" t="s">
        <v>37</v>
      </c>
      <c r="C75" s="8" t="s">
        <v>8</v>
      </c>
      <c r="D75" s="8"/>
    </row>
    <row r="76" spans="1:5" ht="15" customHeight="1">
      <c r="A76" s="17">
        <v>3</v>
      </c>
      <c r="B76" s="8" t="s">
        <v>38</v>
      </c>
      <c r="C76" s="8" t="s">
        <v>8</v>
      </c>
      <c r="D76" s="8"/>
    </row>
    <row r="77" spans="1:5" ht="15" customHeight="1">
      <c r="A77" s="17">
        <v>4</v>
      </c>
      <c r="B77" s="8" t="s">
        <v>39</v>
      </c>
      <c r="C77" s="8" t="s">
        <v>8</v>
      </c>
      <c r="D77" s="8"/>
    </row>
    <row r="78" spans="1:5" ht="78.75">
      <c r="A78" s="17">
        <v>5</v>
      </c>
      <c r="B78" s="8" t="s">
        <v>40</v>
      </c>
      <c r="C78" s="8" t="s">
        <v>8</v>
      </c>
      <c r="D78" s="8"/>
    </row>
    <row r="79" spans="1:5">
      <c r="A79" s="18"/>
      <c r="B79" s="9"/>
      <c r="C79" s="9"/>
      <c r="D79" s="9"/>
      <c r="E79" s="9"/>
    </row>
    <row r="80" spans="1:5" ht="52.5" customHeight="1">
      <c r="A80" s="89" t="s">
        <v>41</v>
      </c>
      <c r="B80" s="89"/>
      <c r="C80" s="89"/>
      <c r="D80" s="89"/>
    </row>
    <row r="81" spans="1:4" ht="47.25">
      <c r="A81" s="17" t="s">
        <v>1</v>
      </c>
      <c r="B81" s="8" t="s">
        <v>2</v>
      </c>
      <c r="C81" s="8" t="s">
        <v>3</v>
      </c>
      <c r="D81" s="8" t="s">
        <v>4</v>
      </c>
    </row>
    <row r="82" spans="1:4">
      <c r="A82" s="120" t="s">
        <v>42</v>
      </c>
      <c r="B82" s="120"/>
      <c r="C82" s="120"/>
      <c r="D82" s="120"/>
    </row>
    <row r="83" spans="1:4">
      <c r="A83" s="118" t="s">
        <v>6</v>
      </c>
      <c r="B83" s="118"/>
      <c r="C83" s="8"/>
      <c r="D83" s="8"/>
    </row>
    <row r="84" spans="1:4" ht="47.25">
      <c r="A84" s="17">
        <v>1</v>
      </c>
      <c r="B84" s="70" t="s">
        <v>43</v>
      </c>
      <c r="C84" s="8" t="s">
        <v>8</v>
      </c>
      <c r="D84" s="8"/>
    </row>
    <row r="85" spans="1:4" ht="18">
      <c r="A85" s="17">
        <v>2</v>
      </c>
      <c r="B85" s="70" t="s">
        <v>321</v>
      </c>
      <c r="C85" s="8" t="s">
        <v>8</v>
      </c>
      <c r="D85" s="8"/>
    </row>
    <row r="86" spans="1:4" ht="49.5">
      <c r="A86" s="17">
        <v>3</v>
      </c>
      <c r="B86" s="70" t="s">
        <v>322</v>
      </c>
      <c r="C86" s="8"/>
      <c r="D86" s="8"/>
    </row>
    <row r="87" spans="1:4" ht="31.5">
      <c r="A87" s="17">
        <v>4</v>
      </c>
      <c r="B87" s="70" t="s">
        <v>44</v>
      </c>
      <c r="C87" s="8" t="s">
        <v>8</v>
      </c>
      <c r="D87" s="8"/>
    </row>
    <row r="88" spans="1:4">
      <c r="A88" s="17">
        <v>5</v>
      </c>
      <c r="B88" s="70" t="s">
        <v>45</v>
      </c>
      <c r="C88" s="8" t="s">
        <v>8</v>
      </c>
      <c r="D88" s="8"/>
    </row>
    <row r="89" spans="1:4" ht="33.75">
      <c r="A89" s="17">
        <v>6</v>
      </c>
      <c r="B89" s="70" t="s">
        <v>323</v>
      </c>
      <c r="C89" s="8" t="s">
        <v>8</v>
      </c>
      <c r="D89" s="8"/>
    </row>
    <row r="90" spans="1:4">
      <c r="A90" s="17">
        <v>7</v>
      </c>
      <c r="B90" s="70" t="s">
        <v>46</v>
      </c>
      <c r="C90" s="8" t="s">
        <v>8</v>
      </c>
      <c r="D90" s="8"/>
    </row>
    <row r="91" spans="1:4">
      <c r="A91" s="17">
        <v>8</v>
      </c>
      <c r="B91" s="8" t="s">
        <v>47</v>
      </c>
      <c r="C91" s="8" t="s">
        <v>8</v>
      </c>
      <c r="D91" s="8"/>
    </row>
    <row r="92" spans="1:4" ht="31.5">
      <c r="A92" s="17">
        <v>9</v>
      </c>
      <c r="B92" s="70" t="s">
        <v>48</v>
      </c>
      <c r="C92" s="8" t="s">
        <v>8</v>
      </c>
      <c r="D92" s="8"/>
    </row>
    <row r="93" spans="1:4" ht="31.5">
      <c r="A93" s="17">
        <v>10</v>
      </c>
      <c r="B93" s="70" t="s">
        <v>49</v>
      </c>
      <c r="C93" s="8" t="s">
        <v>8</v>
      </c>
      <c r="D93" s="8"/>
    </row>
    <row r="94" spans="1:4">
      <c r="A94" s="17">
        <v>11</v>
      </c>
      <c r="B94" s="70" t="s">
        <v>50</v>
      </c>
      <c r="C94" s="8" t="s">
        <v>8</v>
      </c>
      <c r="D94" s="8"/>
    </row>
    <row r="95" spans="1:4" ht="31.5">
      <c r="A95" s="17">
        <v>12</v>
      </c>
      <c r="B95" s="70" t="s">
        <v>51</v>
      </c>
      <c r="C95" s="8" t="s">
        <v>8</v>
      </c>
      <c r="D95" s="8"/>
    </row>
    <row r="96" spans="1:4" ht="31.5">
      <c r="A96" s="17">
        <v>13</v>
      </c>
      <c r="B96" s="70" t="s">
        <v>52</v>
      </c>
      <c r="C96" s="8" t="s">
        <v>8</v>
      </c>
      <c r="D96" s="8"/>
    </row>
    <row r="97" spans="1:14" ht="31.5">
      <c r="A97" s="17">
        <v>14</v>
      </c>
      <c r="B97" s="124" t="s">
        <v>53</v>
      </c>
      <c r="C97" s="8" t="s">
        <v>8</v>
      </c>
      <c r="D97" s="8"/>
    </row>
    <row r="98" spans="1:14">
      <c r="A98" s="17">
        <v>15</v>
      </c>
      <c r="B98" s="124" t="s">
        <v>54</v>
      </c>
      <c r="C98" s="8" t="s">
        <v>8</v>
      </c>
      <c r="D98" s="8"/>
    </row>
    <row r="99" spans="1:14">
      <c r="A99" s="11"/>
      <c r="F99" s="52"/>
      <c r="G99" s="52"/>
      <c r="H99" s="52"/>
      <c r="I99" s="52"/>
      <c r="J99" s="53"/>
      <c r="K99" s="54"/>
      <c r="L99" s="54"/>
      <c r="M99" s="55"/>
      <c r="N99" s="55"/>
    </row>
    <row r="100" spans="1:14">
      <c r="A100" s="63" t="s">
        <v>401</v>
      </c>
      <c r="E100" s="63"/>
      <c r="F100" s="64"/>
      <c r="G100" s="64"/>
      <c r="H100" s="64"/>
      <c r="I100" s="64"/>
      <c r="J100" s="53"/>
      <c r="K100" s="54"/>
      <c r="L100" s="54"/>
      <c r="M100" s="55"/>
      <c r="N100" s="55"/>
    </row>
    <row r="101" spans="1:14">
      <c r="A101" s="65" t="s">
        <v>398</v>
      </c>
      <c r="E101" s="63"/>
      <c r="F101" s="64"/>
      <c r="G101" s="64"/>
      <c r="H101" s="64"/>
      <c r="I101" s="64"/>
      <c r="J101" s="53"/>
      <c r="K101" s="54"/>
      <c r="L101" s="54"/>
      <c r="M101" s="55"/>
      <c r="N101" s="55"/>
    </row>
    <row r="102" spans="1:14" ht="49.5" customHeight="1">
      <c r="A102" s="81" t="s">
        <v>402</v>
      </c>
      <c r="B102" s="81"/>
      <c r="C102" s="81"/>
      <c r="D102" s="81"/>
      <c r="E102" s="81"/>
      <c r="F102" s="81"/>
      <c r="G102" s="81"/>
      <c r="H102" s="81"/>
      <c r="I102" s="81"/>
      <c r="J102" s="62"/>
      <c r="K102" s="54"/>
      <c r="L102" s="54"/>
      <c r="M102" s="55"/>
      <c r="N102" s="55"/>
    </row>
    <row r="103" spans="1:14">
      <c r="A103" s="65"/>
      <c r="E103" s="63"/>
      <c r="F103" s="64"/>
      <c r="G103" s="64"/>
      <c r="H103" s="64"/>
      <c r="I103" s="64"/>
      <c r="J103" s="53"/>
      <c r="K103" s="54"/>
      <c r="L103" s="54"/>
      <c r="M103" s="55"/>
      <c r="N103" s="55"/>
    </row>
    <row r="104" spans="1:14">
      <c r="A104" s="65"/>
      <c r="D104" s="66"/>
      <c r="E104" s="66" t="s">
        <v>399</v>
      </c>
      <c r="F104" s="66"/>
      <c r="G104" s="64"/>
      <c r="H104" s="64"/>
      <c r="I104" s="64"/>
      <c r="J104" s="53"/>
      <c r="K104" s="54"/>
      <c r="L104" s="54"/>
      <c r="M104" s="55"/>
      <c r="N104" s="55"/>
    </row>
    <row r="105" spans="1:14">
      <c r="A105" s="11"/>
      <c r="D105" s="66"/>
      <c r="E105" s="66" t="s">
        <v>400</v>
      </c>
      <c r="F105" s="66"/>
      <c r="G105" s="64"/>
      <c r="H105" s="64"/>
      <c r="I105" s="64"/>
      <c r="J105" s="53"/>
      <c r="K105" s="54"/>
      <c r="L105" s="54"/>
      <c r="M105" s="55"/>
      <c r="N105" s="55"/>
    </row>
    <row r="106" spans="1:14">
      <c r="A106" s="11"/>
      <c r="D106" s="66"/>
      <c r="E106" s="66"/>
      <c r="F106" s="66"/>
      <c r="G106" s="64"/>
      <c r="H106" s="64"/>
      <c r="I106" s="64"/>
      <c r="J106" s="53"/>
      <c r="K106" s="54"/>
      <c r="L106" s="54"/>
      <c r="M106" s="55"/>
      <c r="N106" s="55"/>
    </row>
    <row r="107" spans="1:14">
      <c r="A107" s="11" t="s">
        <v>412</v>
      </c>
      <c r="D107" s="66"/>
      <c r="E107" s="66"/>
      <c r="F107" s="66"/>
      <c r="G107" s="64"/>
      <c r="H107" s="64"/>
      <c r="I107" s="64"/>
      <c r="J107" s="53"/>
      <c r="K107" s="54"/>
      <c r="L107" s="54"/>
      <c r="M107" s="55"/>
      <c r="N107" s="55"/>
    </row>
    <row r="108" spans="1:14" ht="76.5">
      <c r="A108" s="87" t="s">
        <v>392</v>
      </c>
      <c r="B108" s="87"/>
      <c r="C108" s="87"/>
      <c r="D108" s="87"/>
      <c r="E108" s="39" t="s">
        <v>374</v>
      </c>
      <c r="F108" s="38" t="s">
        <v>375</v>
      </c>
      <c r="G108" s="21" t="s">
        <v>376</v>
      </c>
      <c r="H108" s="38" t="s">
        <v>377</v>
      </c>
      <c r="I108" s="38" t="s">
        <v>378</v>
      </c>
      <c r="J108" s="38" t="s">
        <v>379</v>
      </c>
      <c r="K108" s="38" t="s">
        <v>380</v>
      </c>
      <c r="L108" s="38" t="s">
        <v>381</v>
      </c>
      <c r="M108" s="22" t="s">
        <v>403</v>
      </c>
      <c r="N108" s="55"/>
    </row>
    <row r="109" spans="1:14">
      <c r="A109" s="88" t="s">
        <v>393</v>
      </c>
      <c r="B109" s="88"/>
      <c r="C109" s="88"/>
      <c r="D109" s="88"/>
      <c r="E109" s="40" t="s">
        <v>382</v>
      </c>
      <c r="F109" s="23" t="s">
        <v>383</v>
      </c>
      <c r="G109" s="24" t="s">
        <v>384</v>
      </c>
      <c r="H109" s="24" t="s">
        <v>385</v>
      </c>
      <c r="I109" s="25" t="s">
        <v>386</v>
      </c>
      <c r="J109" s="26" t="s">
        <v>387</v>
      </c>
      <c r="K109" s="27" t="s">
        <v>388</v>
      </c>
      <c r="L109" s="28" t="s">
        <v>389</v>
      </c>
      <c r="M109" s="42" t="s">
        <v>390</v>
      </c>
      <c r="N109" s="55"/>
    </row>
    <row r="110" spans="1:14" ht="36" customHeight="1">
      <c r="A110" s="51">
        <v>1</v>
      </c>
      <c r="B110" s="107" t="s">
        <v>413</v>
      </c>
      <c r="C110" s="108"/>
      <c r="D110" s="109"/>
      <c r="E110" s="41">
        <v>150</v>
      </c>
      <c r="F110" s="31" t="s">
        <v>391</v>
      </c>
      <c r="G110" s="32"/>
      <c r="H110" s="33"/>
      <c r="I110" s="34">
        <f>ROUND(H110*(1+(K110/100)),2)</f>
        <v>0</v>
      </c>
      <c r="J110" s="35">
        <f>E110*H110</f>
        <v>0</v>
      </c>
      <c r="K110" s="36">
        <v>8</v>
      </c>
      <c r="L110" s="35">
        <f>J110+J110*K110/100</f>
        <v>0</v>
      </c>
      <c r="M110" s="37"/>
    </row>
    <row r="111" spans="1:14" ht="51.75" customHeight="1" thickBot="1">
      <c r="A111" s="51">
        <v>2</v>
      </c>
      <c r="B111" s="114" t="s">
        <v>68</v>
      </c>
      <c r="C111" s="115"/>
      <c r="D111" s="116"/>
      <c r="E111" s="41">
        <v>50</v>
      </c>
      <c r="F111" s="31" t="s">
        <v>391</v>
      </c>
      <c r="G111" s="32"/>
      <c r="H111" s="33"/>
      <c r="I111" s="34">
        <f t="shared" ref="I111" si="3">ROUND(H111*(1+(K111/100)),2)</f>
        <v>0</v>
      </c>
      <c r="J111" s="35">
        <f t="shared" ref="J111" si="4">E111*H111</f>
        <v>0</v>
      </c>
      <c r="K111" s="36">
        <v>8</v>
      </c>
      <c r="L111" s="35">
        <f t="shared" ref="L111" si="5">J111+J111*K111/100</f>
        <v>0</v>
      </c>
      <c r="M111" s="37"/>
      <c r="N111" s="58"/>
    </row>
    <row r="112" spans="1:14" ht="16.5" customHeight="1" thickBot="1">
      <c r="A112" s="45"/>
      <c r="B112" s="45"/>
      <c r="C112" s="45"/>
      <c r="D112" s="45"/>
      <c r="E112" s="43"/>
      <c r="F112" s="44"/>
      <c r="H112" s="82" t="s">
        <v>397</v>
      </c>
      <c r="I112" s="83"/>
      <c r="J112" s="50">
        <f>SUM(J109:J111)</f>
        <v>0</v>
      </c>
      <c r="K112" s="46"/>
      <c r="L112" s="50">
        <f>SUM(L109:L111)</f>
        <v>0</v>
      </c>
      <c r="N112" s="56"/>
    </row>
    <row r="113" spans="1:14">
      <c r="A113" s="3"/>
      <c r="E113" s="54"/>
      <c r="F113" s="54"/>
      <c r="G113" s="54"/>
      <c r="H113" s="54"/>
      <c r="I113" s="56"/>
      <c r="J113" s="52"/>
      <c r="K113" s="57"/>
      <c r="L113" s="55"/>
      <c r="M113" s="55"/>
      <c r="N113" s="56"/>
    </row>
    <row r="114" spans="1:14">
      <c r="A114" s="10"/>
      <c r="E114" s="54"/>
      <c r="F114" s="54"/>
      <c r="G114" s="54"/>
      <c r="H114" s="54"/>
      <c r="I114" s="56"/>
      <c r="J114" s="52"/>
      <c r="K114" s="57"/>
      <c r="L114" s="55"/>
      <c r="M114" s="55"/>
      <c r="N114" s="61"/>
    </row>
    <row r="115" spans="1:14" ht="33.75" customHeight="1">
      <c r="A115" s="89" t="s">
        <v>55</v>
      </c>
      <c r="B115" s="89"/>
      <c r="C115" s="89"/>
      <c r="D115" s="89"/>
    </row>
    <row r="116" spans="1:14" ht="47.25">
      <c r="A116" s="17" t="s">
        <v>1</v>
      </c>
      <c r="B116" s="8" t="s">
        <v>2</v>
      </c>
      <c r="C116" s="8" t="s">
        <v>3</v>
      </c>
      <c r="D116" s="8" t="s">
        <v>4</v>
      </c>
      <c r="F116" s="54"/>
      <c r="G116" s="54"/>
      <c r="H116" s="54"/>
      <c r="I116" s="56"/>
      <c r="J116" s="56"/>
      <c r="K116" s="56"/>
      <c r="L116" s="56"/>
      <c r="M116" s="56"/>
    </row>
    <row r="117" spans="1:14" ht="39" customHeight="1">
      <c r="A117" s="110" t="s">
        <v>56</v>
      </c>
      <c r="B117" s="110"/>
      <c r="C117" s="110"/>
      <c r="D117" s="110"/>
      <c r="E117" s="59"/>
      <c r="F117" s="54"/>
      <c r="G117" s="54"/>
      <c r="H117" s="54"/>
      <c r="I117" s="56"/>
      <c r="J117" s="56"/>
      <c r="K117" s="56"/>
      <c r="L117" s="56"/>
      <c r="M117" s="56"/>
    </row>
    <row r="118" spans="1:14">
      <c r="A118" s="118" t="s">
        <v>6</v>
      </c>
      <c r="B118" s="118"/>
      <c r="C118" s="8"/>
      <c r="D118" s="8"/>
      <c r="E118" s="54"/>
      <c r="F118" s="54"/>
      <c r="G118" s="54"/>
      <c r="H118" s="54"/>
      <c r="I118" s="56"/>
      <c r="J118" s="56"/>
      <c r="K118" s="56"/>
      <c r="L118" s="56"/>
      <c r="M118" s="56"/>
    </row>
    <row r="119" spans="1:14" ht="47.25">
      <c r="A119" s="17">
        <v>1</v>
      </c>
      <c r="B119" s="70" t="s">
        <v>324</v>
      </c>
      <c r="C119" s="8" t="s">
        <v>8</v>
      </c>
      <c r="D119" s="8"/>
      <c r="E119" s="60"/>
      <c r="F119" s="60"/>
      <c r="G119" s="60"/>
      <c r="H119" s="60"/>
      <c r="I119" s="61"/>
      <c r="J119" s="56"/>
    </row>
    <row r="120" spans="1:14">
      <c r="A120" s="17">
        <v>2</v>
      </c>
      <c r="B120" s="70" t="s">
        <v>57</v>
      </c>
      <c r="C120" s="8" t="s">
        <v>8</v>
      </c>
      <c r="D120" s="8"/>
      <c r="E120" s="60"/>
      <c r="F120" s="60"/>
      <c r="G120" s="60"/>
      <c r="H120" s="60"/>
      <c r="I120" s="61"/>
      <c r="J120" s="61"/>
    </row>
    <row r="121" spans="1:14" ht="31.5">
      <c r="A121" s="17">
        <v>3</v>
      </c>
      <c r="B121" s="70" t="s">
        <v>58</v>
      </c>
      <c r="C121" s="8" t="s">
        <v>8</v>
      </c>
      <c r="D121" s="8"/>
    </row>
    <row r="122" spans="1:14" ht="31.5">
      <c r="A122" s="17">
        <v>4</v>
      </c>
      <c r="B122" s="70" t="s">
        <v>59</v>
      </c>
      <c r="C122" s="8" t="s">
        <v>8</v>
      </c>
      <c r="D122" s="8"/>
    </row>
    <row r="123" spans="1:14" ht="33.75">
      <c r="A123" s="17">
        <v>5</v>
      </c>
      <c r="B123" s="70" t="s">
        <v>325</v>
      </c>
      <c r="C123" s="8" t="s">
        <v>8</v>
      </c>
      <c r="D123" s="8"/>
    </row>
    <row r="124" spans="1:14">
      <c r="A124" s="17">
        <v>6</v>
      </c>
      <c r="B124" s="70" t="s">
        <v>60</v>
      </c>
      <c r="C124" s="8" t="s">
        <v>8</v>
      </c>
      <c r="D124" s="8"/>
    </row>
    <row r="125" spans="1:14" ht="31.5">
      <c r="A125" s="17">
        <v>7</v>
      </c>
      <c r="B125" s="70" t="s">
        <v>61</v>
      </c>
      <c r="C125" s="8" t="s">
        <v>8</v>
      </c>
      <c r="D125" s="8"/>
    </row>
    <row r="126" spans="1:14">
      <c r="A126" s="17">
        <v>8</v>
      </c>
      <c r="B126" s="70" t="s">
        <v>62</v>
      </c>
      <c r="C126" s="8" t="s">
        <v>8</v>
      </c>
      <c r="D126" s="8"/>
    </row>
    <row r="127" spans="1:14">
      <c r="A127" s="17">
        <v>9</v>
      </c>
      <c r="B127" s="70" t="s">
        <v>63</v>
      </c>
      <c r="C127" s="8" t="s">
        <v>8</v>
      </c>
      <c r="D127" s="8"/>
    </row>
    <row r="128" spans="1:14" ht="31.5">
      <c r="A128" s="17">
        <v>10</v>
      </c>
      <c r="B128" s="70" t="s">
        <v>20</v>
      </c>
      <c r="C128" s="8" t="s">
        <v>8</v>
      </c>
      <c r="D128" s="8"/>
    </row>
    <row r="129" spans="1:4">
      <c r="A129" s="17">
        <v>11</v>
      </c>
      <c r="B129" s="8" t="s">
        <v>64</v>
      </c>
      <c r="C129" s="8" t="s">
        <v>8</v>
      </c>
      <c r="D129" s="8"/>
    </row>
    <row r="130" spans="1:4" ht="16.5" customHeight="1">
      <c r="A130" s="17">
        <v>12</v>
      </c>
      <c r="B130" s="8" t="s">
        <v>65</v>
      </c>
      <c r="C130" s="8" t="s">
        <v>8</v>
      </c>
      <c r="D130" s="8"/>
    </row>
    <row r="131" spans="1:4" ht="16.5" customHeight="1">
      <c r="A131" s="17">
        <v>13</v>
      </c>
      <c r="B131" s="8" t="s">
        <v>66</v>
      </c>
      <c r="C131" s="8" t="s">
        <v>8</v>
      </c>
      <c r="D131" s="8"/>
    </row>
    <row r="132" spans="1:4" ht="47.25">
      <c r="A132" s="17">
        <v>14</v>
      </c>
      <c r="B132" s="8" t="s">
        <v>67</v>
      </c>
      <c r="C132" s="8" t="s">
        <v>8</v>
      </c>
      <c r="D132" s="8"/>
    </row>
    <row r="133" spans="1:4">
      <c r="A133" s="11"/>
    </row>
    <row r="134" spans="1:4" ht="52.5" customHeight="1">
      <c r="A134" s="89" t="s">
        <v>68</v>
      </c>
      <c r="B134" s="89"/>
      <c r="C134" s="89"/>
      <c r="D134" s="89"/>
    </row>
    <row r="135" spans="1:4" ht="47.25">
      <c r="A135" s="17" t="s">
        <v>1</v>
      </c>
      <c r="B135" s="8" t="s">
        <v>2</v>
      </c>
      <c r="C135" s="8" t="s">
        <v>3</v>
      </c>
      <c r="D135" s="8" t="s">
        <v>4</v>
      </c>
    </row>
    <row r="136" spans="1:4" ht="42" customHeight="1">
      <c r="A136" s="120" t="s">
        <v>42</v>
      </c>
      <c r="B136" s="120"/>
      <c r="C136" s="120"/>
      <c r="D136" s="120"/>
    </row>
    <row r="137" spans="1:4">
      <c r="A137" s="118" t="s">
        <v>6</v>
      </c>
      <c r="B137" s="118"/>
      <c r="C137" s="8"/>
      <c r="D137" s="8"/>
    </row>
    <row r="138" spans="1:4" ht="47.25">
      <c r="A138" s="17">
        <v>1</v>
      </c>
      <c r="B138" s="70" t="s">
        <v>43</v>
      </c>
      <c r="C138" s="8" t="s">
        <v>8</v>
      </c>
      <c r="D138" s="8"/>
    </row>
    <row r="139" spans="1:4" ht="18">
      <c r="A139" s="17">
        <v>2</v>
      </c>
      <c r="B139" s="70" t="s">
        <v>321</v>
      </c>
      <c r="C139" s="8" t="s">
        <v>8</v>
      </c>
      <c r="D139" s="8"/>
    </row>
    <row r="140" spans="1:4" ht="31.5">
      <c r="A140" s="17">
        <v>3</v>
      </c>
      <c r="B140" s="70" t="s">
        <v>61</v>
      </c>
      <c r="C140" s="8"/>
      <c r="D140" s="8"/>
    </row>
    <row r="141" spans="1:4" ht="31.5">
      <c r="A141" s="17">
        <v>4</v>
      </c>
      <c r="B141" s="70" t="s">
        <v>58</v>
      </c>
      <c r="C141" s="8" t="s">
        <v>8</v>
      </c>
      <c r="D141" s="8"/>
    </row>
    <row r="142" spans="1:4">
      <c r="A142" s="17">
        <v>5</v>
      </c>
      <c r="B142" s="70" t="s">
        <v>69</v>
      </c>
      <c r="C142" s="8" t="s">
        <v>8</v>
      </c>
      <c r="D142" s="8"/>
    </row>
    <row r="143" spans="1:4" ht="33.75">
      <c r="A143" s="17">
        <v>6</v>
      </c>
      <c r="B143" s="70" t="s">
        <v>323</v>
      </c>
      <c r="C143" s="8" t="s">
        <v>8</v>
      </c>
      <c r="D143" s="8"/>
    </row>
    <row r="144" spans="1:4">
      <c r="A144" s="17">
        <v>7</v>
      </c>
      <c r="B144" s="70" t="s">
        <v>70</v>
      </c>
      <c r="C144" s="8" t="s">
        <v>8</v>
      </c>
      <c r="D144" s="8"/>
    </row>
    <row r="145" spans="1:13">
      <c r="A145" s="17">
        <v>8</v>
      </c>
      <c r="B145" s="70" t="s">
        <v>62</v>
      </c>
      <c r="C145" s="8" t="s">
        <v>8</v>
      </c>
      <c r="D145" s="8"/>
    </row>
    <row r="146" spans="1:13">
      <c r="A146" s="17">
        <v>9</v>
      </c>
      <c r="B146" s="8" t="s">
        <v>71</v>
      </c>
      <c r="C146" s="8" t="s">
        <v>8</v>
      </c>
      <c r="D146" s="8"/>
    </row>
    <row r="147" spans="1:13" ht="33.75" customHeight="1">
      <c r="A147" s="17">
        <v>10</v>
      </c>
      <c r="B147" s="70" t="s">
        <v>72</v>
      </c>
      <c r="C147" s="8" t="s">
        <v>8</v>
      </c>
      <c r="D147" s="8"/>
    </row>
    <row r="148" spans="1:13">
      <c r="A148" s="17">
        <v>11</v>
      </c>
      <c r="B148" s="70" t="s">
        <v>50</v>
      </c>
      <c r="C148" s="8" t="s">
        <v>8</v>
      </c>
      <c r="D148" s="8"/>
    </row>
    <row r="149" spans="1:13" ht="31.5">
      <c r="A149" s="17">
        <v>12</v>
      </c>
      <c r="B149" s="70" t="s">
        <v>51</v>
      </c>
      <c r="C149" s="8" t="s">
        <v>8</v>
      </c>
      <c r="D149" s="8"/>
    </row>
    <row r="150" spans="1:13" ht="31.5">
      <c r="A150" s="17">
        <v>13</v>
      </c>
      <c r="B150" s="70" t="s">
        <v>52</v>
      </c>
      <c r="C150" s="8" t="s">
        <v>8</v>
      </c>
      <c r="D150" s="8"/>
    </row>
    <row r="151" spans="1:13" ht="16.5" customHeight="1">
      <c r="A151" s="17">
        <v>14</v>
      </c>
      <c r="B151" s="8" t="s">
        <v>53</v>
      </c>
      <c r="C151" s="8" t="s">
        <v>8</v>
      </c>
      <c r="D151" s="8"/>
    </row>
    <row r="152" spans="1:13" ht="16.5" customHeight="1">
      <c r="A152" s="17">
        <v>15</v>
      </c>
      <c r="B152" s="128" t="s">
        <v>54</v>
      </c>
      <c r="C152" s="8" t="s">
        <v>8</v>
      </c>
      <c r="D152" s="8"/>
    </row>
    <row r="153" spans="1:13">
      <c r="A153" s="63" t="s">
        <v>401</v>
      </c>
      <c r="E153" s="63"/>
      <c r="F153" s="64"/>
      <c r="G153" s="64"/>
      <c r="H153" s="64"/>
      <c r="I153" s="64"/>
      <c r="J153" s="53"/>
      <c r="K153" s="54"/>
      <c r="L153" s="54"/>
      <c r="M153" s="55"/>
    </row>
    <row r="154" spans="1:13">
      <c r="A154" s="65" t="s">
        <v>398</v>
      </c>
      <c r="E154" s="63"/>
      <c r="F154" s="64"/>
      <c r="G154" s="64"/>
      <c r="H154" s="64"/>
      <c r="I154" s="64"/>
      <c r="J154" s="53"/>
      <c r="K154" s="54"/>
      <c r="L154" s="54"/>
      <c r="M154" s="55"/>
    </row>
    <row r="155" spans="1:13">
      <c r="A155" s="81" t="s">
        <v>402</v>
      </c>
      <c r="B155" s="81"/>
      <c r="C155" s="81"/>
      <c r="D155" s="81"/>
      <c r="E155" s="81"/>
      <c r="F155" s="81"/>
      <c r="G155" s="81"/>
      <c r="H155" s="81"/>
      <c r="I155" s="81"/>
      <c r="J155" s="62"/>
      <c r="K155" s="54"/>
      <c r="L155" s="54"/>
      <c r="M155" s="55"/>
    </row>
    <row r="156" spans="1:13">
      <c r="A156" s="65"/>
      <c r="E156" s="63"/>
      <c r="F156" s="64"/>
      <c r="G156" s="64"/>
      <c r="H156" s="64"/>
      <c r="I156" s="64"/>
      <c r="J156" s="53"/>
      <c r="K156" s="54"/>
      <c r="L156" s="54"/>
      <c r="M156" s="55"/>
    </row>
    <row r="157" spans="1:13">
      <c r="A157" s="65"/>
      <c r="D157" s="66"/>
      <c r="E157" s="66" t="s">
        <v>399</v>
      </c>
      <c r="F157" s="66"/>
      <c r="G157" s="64"/>
      <c r="H157" s="64"/>
      <c r="I157" s="64"/>
      <c r="J157" s="53"/>
      <c r="K157" s="54"/>
      <c r="L157" s="54"/>
      <c r="M157" s="55"/>
    </row>
    <row r="158" spans="1:13">
      <c r="A158" s="11"/>
      <c r="D158" s="66"/>
      <c r="E158" s="66" t="s">
        <v>400</v>
      </c>
      <c r="F158" s="66"/>
      <c r="G158" s="64"/>
      <c r="H158" s="64"/>
      <c r="I158" s="64"/>
      <c r="J158" s="53"/>
      <c r="K158" s="54"/>
      <c r="L158" s="54"/>
      <c r="M158" s="55"/>
    </row>
    <row r="159" spans="1:13">
      <c r="A159" s="11"/>
      <c r="D159" s="66"/>
      <c r="E159" s="66"/>
      <c r="F159" s="66"/>
      <c r="G159" s="64"/>
      <c r="H159" s="64"/>
      <c r="I159" s="64"/>
      <c r="J159" s="53"/>
      <c r="K159" s="54"/>
      <c r="L159" s="54"/>
      <c r="M159" s="55"/>
    </row>
    <row r="160" spans="1:13">
      <c r="A160" s="11" t="s">
        <v>414</v>
      </c>
      <c r="D160" s="66"/>
      <c r="E160" s="66"/>
      <c r="F160" s="66"/>
      <c r="G160" s="64"/>
      <c r="H160" s="64"/>
      <c r="I160" s="64"/>
      <c r="J160" s="53"/>
      <c r="K160" s="54"/>
      <c r="L160" s="54"/>
      <c r="M160" s="55"/>
    </row>
    <row r="161" spans="1:13" ht="76.5">
      <c r="A161" s="87" t="s">
        <v>392</v>
      </c>
      <c r="B161" s="87"/>
      <c r="C161" s="87"/>
      <c r="D161" s="87"/>
      <c r="E161" s="39" t="s">
        <v>374</v>
      </c>
      <c r="F161" s="38" t="s">
        <v>375</v>
      </c>
      <c r="G161" s="21" t="s">
        <v>376</v>
      </c>
      <c r="H161" s="38" t="s">
        <v>377</v>
      </c>
      <c r="I161" s="38" t="s">
        <v>378</v>
      </c>
      <c r="J161" s="38" t="s">
        <v>379</v>
      </c>
      <c r="K161" s="38" t="s">
        <v>380</v>
      </c>
      <c r="L161" s="38" t="s">
        <v>381</v>
      </c>
      <c r="M161" s="22" t="s">
        <v>403</v>
      </c>
    </row>
    <row r="162" spans="1:13">
      <c r="A162" s="88" t="s">
        <v>393</v>
      </c>
      <c r="B162" s="88"/>
      <c r="C162" s="88"/>
      <c r="D162" s="88"/>
      <c r="E162" s="40" t="s">
        <v>382</v>
      </c>
      <c r="F162" s="23" t="s">
        <v>383</v>
      </c>
      <c r="G162" s="24" t="s">
        <v>384</v>
      </c>
      <c r="H162" s="24" t="s">
        <v>385</v>
      </c>
      <c r="I162" s="25" t="s">
        <v>386</v>
      </c>
      <c r="J162" s="26" t="s">
        <v>387</v>
      </c>
      <c r="K162" s="27" t="s">
        <v>388</v>
      </c>
      <c r="L162" s="28" t="s">
        <v>389</v>
      </c>
      <c r="M162" s="42" t="s">
        <v>390</v>
      </c>
    </row>
    <row r="163" spans="1:13" ht="33.75" customHeight="1">
      <c r="A163" s="51">
        <v>1</v>
      </c>
      <c r="B163" s="84" t="s">
        <v>415</v>
      </c>
      <c r="C163" s="85"/>
      <c r="D163" s="86"/>
      <c r="E163" s="41">
        <v>100</v>
      </c>
      <c r="F163" s="31" t="s">
        <v>391</v>
      </c>
      <c r="G163" s="32"/>
      <c r="H163" s="33"/>
      <c r="I163" s="34">
        <f>ROUND(H163*(1+(K163/100)),2)</f>
        <v>0</v>
      </c>
      <c r="J163" s="35">
        <f>E163*H163</f>
        <v>0</v>
      </c>
      <c r="K163" s="36">
        <v>8</v>
      </c>
      <c r="L163" s="35">
        <f>J163+J163*K163/100</f>
        <v>0</v>
      </c>
      <c r="M163" s="37"/>
    </row>
    <row r="164" spans="1:13">
      <c r="A164" s="51">
        <v>2</v>
      </c>
      <c r="B164" s="84" t="s">
        <v>81</v>
      </c>
      <c r="C164" s="85"/>
      <c r="D164" s="86"/>
      <c r="E164" s="41">
        <v>200</v>
      </c>
      <c r="F164" s="31" t="s">
        <v>391</v>
      </c>
      <c r="G164" s="32"/>
      <c r="H164" s="33"/>
      <c r="I164" s="34">
        <f t="shared" ref="I164:I166" si="6">ROUND(H164*(1+(K164/100)),2)</f>
        <v>0</v>
      </c>
      <c r="J164" s="35">
        <f t="shared" ref="J164:J166" si="7">E164*H164</f>
        <v>0</v>
      </c>
      <c r="K164" s="36">
        <v>8</v>
      </c>
      <c r="L164" s="35">
        <f t="shared" ref="L164:L166" si="8">J164+J164*K164/100</f>
        <v>0</v>
      </c>
      <c r="M164" s="37"/>
    </row>
    <row r="165" spans="1:13">
      <c r="A165" s="51">
        <v>3</v>
      </c>
      <c r="B165" s="84" t="s">
        <v>87</v>
      </c>
      <c r="C165" s="85"/>
      <c r="D165" s="86"/>
      <c r="E165" s="41">
        <v>1500</v>
      </c>
      <c r="F165" s="31" t="s">
        <v>391</v>
      </c>
      <c r="G165" s="32"/>
      <c r="H165" s="33"/>
      <c r="I165" s="34">
        <f t="shared" si="6"/>
        <v>0</v>
      </c>
      <c r="J165" s="35">
        <f t="shared" si="7"/>
        <v>0</v>
      </c>
      <c r="K165" s="36">
        <v>8</v>
      </c>
      <c r="L165" s="35">
        <f t="shared" si="8"/>
        <v>0</v>
      </c>
      <c r="M165" s="37"/>
    </row>
    <row r="166" spans="1:13" ht="16.5" thickBot="1">
      <c r="A166" s="51">
        <v>4</v>
      </c>
      <c r="B166" s="84" t="s">
        <v>443</v>
      </c>
      <c r="C166" s="85"/>
      <c r="D166" s="86"/>
      <c r="E166" s="30">
        <v>100</v>
      </c>
      <c r="F166" s="31" t="s">
        <v>391</v>
      </c>
      <c r="G166" s="32"/>
      <c r="H166" s="47"/>
      <c r="I166" s="48">
        <f t="shared" si="6"/>
        <v>0</v>
      </c>
      <c r="J166" s="49">
        <f t="shared" si="7"/>
        <v>0</v>
      </c>
      <c r="K166" s="36">
        <v>8</v>
      </c>
      <c r="L166" s="49">
        <f t="shared" si="8"/>
        <v>0</v>
      </c>
      <c r="M166" s="37"/>
    </row>
    <row r="167" spans="1:13" ht="16.5" thickBot="1">
      <c r="A167" s="45"/>
      <c r="B167" s="45"/>
      <c r="C167" s="45"/>
      <c r="D167" s="45"/>
      <c r="E167" s="43"/>
      <c r="F167" s="44"/>
      <c r="H167" s="82" t="s">
        <v>397</v>
      </c>
      <c r="I167" s="83"/>
      <c r="J167" s="50">
        <f>SUM(J162:J166)</f>
        <v>0</v>
      </c>
      <c r="K167" s="46"/>
      <c r="L167" s="50">
        <f>SUM(L162:L166)</f>
        <v>0</v>
      </c>
    </row>
    <row r="168" spans="1:13">
      <c r="A168" s="11"/>
    </row>
    <row r="169" spans="1:13" ht="30.75" customHeight="1">
      <c r="A169" s="89" t="s">
        <v>73</v>
      </c>
      <c r="B169" s="89"/>
      <c r="C169" s="89"/>
      <c r="D169" s="89"/>
    </row>
    <row r="170" spans="1:13" ht="16.5" customHeight="1">
      <c r="A170" s="17" t="s">
        <v>1</v>
      </c>
      <c r="B170" s="8" t="s">
        <v>2</v>
      </c>
      <c r="C170" s="8" t="s">
        <v>3</v>
      </c>
      <c r="D170" s="8" t="s">
        <v>4</v>
      </c>
    </row>
    <row r="171" spans="1:13">
      <c r="A171" s="110" t="s">
        <v>56</v>
      </c>
      <c r="B171" s="110"/>
      <c r="C171" s="110"/>
      <c r="D171" s="110"/>
    </row>
    <row r="172" spans="1:13">
      <c r="A172" s="118" t="s">
        <v>6</v>
      </c>
      <c r="B172" s="118"/>
      <c r="C172" s="8"/>
      <c r="D172" s="8"/>
    </row>
    <row r="173" spans="1:13" ht="32.25" customHeight="1">
      <c r="A173" s="17">
        <v>1</v>
      </c>
      <c r="B173" s="70" t="s">
        <v>324</v>
      </c>
      <c r="C173" s="8" t="s">
        <v>8</v>
      </c>
      <c r="D173" s="8"/>
    </row>
    <row r="174" spans="1:13">
      <c r="A174" s="17">
        <v>2</v>
      </c>
      <c r="B174" s="70" t="s">
        <v>57</v>
      </c>
      <c r="C174" s="8" t="s">
        <v>8</v>
      </c>
      <c r="D174" s="8"/>
    </row>
    <row r="175" spans="1:13" ht="31.5">
      <c r="A175" s="17">
        <v>3</v>
      </c>
      <c r="B175" s="70" t="s">
        <v>74</v>
      </c>
      <c r="C175" s="8" t="s">
        <v>8</v>
      </c>
      <c r="D175" s="8"/>
    </row>
    <row r="176" spans="1:13" ht="16.5" customHeight="1">
      <c r="A176" s="17">
        <v>4</v>
      </c>
      <c r="B176" s="70" t="s">
        <v>75</v>
      </c>
      <c r="C176" s="8" t="s">
        <v>8</v>
      </c>
      <c r="D176" s="8"/>
    </row>
    <row r="177" spans="1:4">
      <c r="A177" s="17">
        <v>5</v>
      </c>
      <c r="B177" s="70" t="s">
        <v>76</v>
      </c>
      <c r="C177" s="8"/>
      <c r="D177" s="8"/>
    </row>
    <row r="178" spans="1:4" ht="33.75">
      <c r="A178" s="17">
        <v>6</v>
      </c>
      <c r="B178" s="70" t="s">
        <v>326</v>
      </c>
      <c r="C178" s="8" t="s">
        <v>8</v>
      </c>
      <c r="D178" s="8"/>
    </row>
    <row r="179" spans="1:4">
      <c r="A179" s="17">
        <v>7</v>
      </c>
      <c r="B179" s="70" t="s">
        <v>77</v>
      </c>
      <c r="C179" s="8" t="s">
        <v>8</v>
      </c>
      <c r="D179" s="8"/>
    </row>
    <row r="180" spans="1:4" ht="31.5">
      <c r="A180" s="17">
        <v>8</v>
      </c>
      <c r="B180" s="70" t="s">
        <v>78</v>
      </c>
      <c r="C180" s="8" t="s">
        <v>8</v>
      </c>
      <c r="D180" s="8"/>
    </row>
    <row r="181" spans="1:4" ht="31.5">
      <c r="A181" s="17">
        <v>9</v>
      </c>
      <c r="B181" s="70" t="s">
        <v>79</v>
      </c>
      <c r="C181" s="8" t="s">
        <v>8</v>
      </c>
      <c r="D181" s="8"/>
    </row>
    <row r="182" spans="1:4" ht="31.5">
      <c r="A182" s="17">
        <v>10</v>
      </c>
      <c r="B182" s="70" t="s">
        <v>80</v>
      </c>
      <c r="C182" s="8" t="s">
        <v>8</v>
      </c>
      <c r="D182" s="8"/>
    </row>
    <row r="183" spans="1:4">
      <c r="A183" s="17">
        <v>11</v>
      </c>
      <c r="B183" s="8" t="s">
        <v>64</v>
      </c>
      <c r="C183" s="8" t="s">
        <v>8</v>
      </c>
      <c r="D183" s="8"/>
    </row>
    <row r="184" spans="1:4" ht="19.5" customHeight="1">
      <c r="A184" s="17">
        <v>12</v>
      </c>
      <c r="B184" s="8" t="s">
        <v>65</v>
      </c>
      <c r="C184" s="8" t="s">
        <v>8</v>
      </c>
      <c r="D184" s="8"/>
    </row>
    <row r="185" spans="1:4" ht="63">
      <c r="A185" s="17">
        <v>13</v>
      </c>
      <c r="B185" s="124" t="s">
        <v>66</v>
      </c>
      <c r="C185" s="8" t="s">
        <v>8</v>
      </c>
      <c r="D185" s="8"/>
    </row>
    <row r="186" spans="1:4" ht="47.25">
      <c r="A186" s="17">
        <v>14</v>
      </c>
      <c r="B186" s="8" t="s">
        <v>67</v>
      </c>
      <c r="C186" s="8" t="s">
        <v>8</v>
      </c>
      <c r="D186" s="8"/>
    </row>
    <row r="187" spans="1:4">
      <c r="A187" s="11"/>
    </row>
    <row r="188" spans="1:4">
      <c r="A188" s="11" t="s">
        <v>81</v>
      </c>
    </row>
    <row r="189" spans="1:4" ht="47.25">
      <c r="A189" s="17" t="s">
        <v>34</v>
      </c>
      <c r="B189" s="8" t="s">
        <v>2</v>
      </c>
      <c r="C189" s="8" t="s">
        <v>3</v>
      </c>
      <c r="D189" s="8" t="s">
        <v>4</v>
      </c>
    </row>
    <row r="190" spans="1:4" ht="36.75" customHeight="1">
      <c r="A190" s="110" t="s">
        <v>82</v>
      </c>
      <c r="B190" s="110"/>
      <c r="C190" s="110"/>
      <c r="D190" s="110"/>
    </row>
    <row r="191" spans="1:4">
      <c r="A191" s="118" t="s">
        <v>6</v>
      </c>
      <c r="B191" s="118"/>
      <c r="C191" s="8"/>
      <c r="D191" s="8"/>
    </row>
    <row r="192" spans="1:4" ht="18">
      <c r="A192" s="17">
        <v>1</v>
      </c>
      <c r="B192" s="8" t="s">
        <v>327</v>
      </c>
      <c r="C192" s="8" t="s">
        <v>8</v>
      </c>
      <c r="D192" s="8"/>
    </row>
    <row r="193" spans="1:4">
      <c r="A193" s="17">
        <v>2</v>
      </c>
      <c r="B193" s="8" t="s">
        <v>83</v>
      </c>
      <c r="C193" s="8" t="s">
        <v>8</v>
      </c>
      <c r="D193" s="8"/>
    </row>
    <row r="194" spans="1:4" ht="31.5">
      <c r="A194" s="17">
        <v>3</v>
      </c>
      <c r="B194" s="8" t="s">
        <v>84</v>
      </c>
      <c r="C194" s="8" t="s">
        <v>8</v>
      </c>
      <c r="D194" s="8"/>
    </row>
    <row r="195" spans="1:4">
      <c r="A195" s="119">
        <v>4</v>
      </c>
      <c r="B195" s="8" t="s">
        <v>85</v>
      </c>
      <c r="C195" s="120" t="s">
        <v>8</v>
      </c>
      <c r="D195" s="120"/>
    </row>
    <row r="196" spans="1:4">
      <c r="A196" s="119"/>
      <c r="B196" s="122" t="s">
        <v>328</v>
      </c>
      <c r="C196" s="120"/>
      <c r="D196" s="120"/>
    </row>
    <row r="197" spans="1:4">
      <c r="A197" s="119"/>
      <c r="B197" s="122" t="s">
        <v>329</v>
      </c>
      <c r="C197" s="120"/>
      <c r="D197" s="120"/>
    </row>
    <row r="198" spans="1:4">
      <c r="A198" s="119"/>
      <c r="B198" s="122" t="s">
        <v>330</v>
      </c>
      <c r="C198" s="120"/>
      <c r="D198" s="120"/>
    </row>
    <row r="199" spans="1:4" ht="31.5">
      <c r="A199" s="119"/>
      <c r="B199" s="122" t="s">
        <v>331</v>
      </c>
      <c r="C199" s="120"/>
      <c r="D199" s="120"/>
    </row>
    <row r="200" spans="1:4" ht="47.25">
      <c r="A200" s="17">
        <v>5</v>
      </c>
      <c r="B200" s="8" t="s">
        <v>86</v>
      </c>
      <c r="C200" s="8" t="s">
        <v>8</v>
      </c>
      <c r="D200" s="8"/>
    </row>
    <row r="201" spans="1:4">
      <c r="A201" s="11"/>
    </row>
    <row r="202" spans="1:4" ht="16.5" thickBot="1">
      <c r="A202" s="11" t="s">
        <v>87</v>
      </c>
    </row>
    <row r="203" spans="1:4" ht="63.75" thickBot="1">
      <c r="A203" s="14" t="s">
        <v>34</v>
      </c>
      <c r="B203" s="1" t="s">
        <v>2</v>
      </c>
      <c r="C203" s="1" t="s">
        <v>3</v>
      </c>
      <c r="D203" s="1" t="s">
        <v>4</v>
      </c>
    </row>
    <row r="204" spans="1:4" ht="16.5" thickBot="1">
      <c r="A204" s="90" t="s">
        <v>88</v>
      </c>
      <c r="B204" s="91"/>
      <c r="C204" s="91"/>
      <c r="D204" s="92"/>
    </row>
    <row r="205" spans="1:4" ht="16.5" thickBot="1">
      <c r="A205" s="79" t="s">
        <v>6</v>
      </c>
      <c r="B205" s="80"/>
      <c r="C205" s="2"/>
      <c r="D205" s="2"/>
    </row>
    <row r="206" spans="1:4" ht="37.5" customHeight="1">
      <c r="A206" s="93">
        <v>1</v>
      </c>
      <c r="B206" s="5" t="s">
        <v>89</v>
      </c>
      <c r="C206" s="96" t="s">
        <v>8</v>
      </c>
      <c r="D206" s="96"/>
    </row>
    <row r="207" spans="1:4">
      <c r="A207" s="94"/>
      <c r="B207" s="6" t="s">
        <v>332</v>
      </c>
      <c r="C207" s="97"/>
      <c r="D207" s="97"/>
    </row>
    <row r="208" spans="1:4">
      <c r="A208" s="94"/>
      <c r="B208" s="6" t="s">
        <v>333</v>
      </c>
      <c r="C208" s="97"/>
      <c r="D208" s="97"/>
    </row>
    <row r="209" spans="1:13" ht="16.5" customHeight="1">
      <c r="A209" s="94"/>
      <c r="B209" s="6" t="s">
        <v>334</v>
      </c>
      <c r="C209" s="97"/>
      <c r="D209" s="97"/>
    </row>
    <row r="210" spans="1:13" ht="16.5" customHeight="1">
      <c r="A210" s="94"/>
      <c r="B210" s="6" t="s">
        <v>335</v>
      </c>
      <c r="C210" s="97"/>
      <c r="D210" s="97"/>
    </row>
    <row r="211" spans="1:13">
      <c r="A211" s="94"/>
      <c r="B211" s="6" t="s">
        <v>336</v>
      </c>
      <c r="C211" s="97"/>
      <c r="D211" s="97"/>
    </row>
    <row r="212" spans="1:13" ht="16.5" thickBot="1">
      <c r="A212" s="94"/>
      <c r="B212" s="13" t="s">
        <v>337</v>
      </c>
      <c r="C212" s="97"/>
      <c r="D212" s="97"/>
    </row>
    <row r="213" spans="1:13">
      <c r="A213" s="93">
        <v>2</v>
      </c>
      <c r="B213" s="5" t="s">
        <v>90</v>
      </c>
      <c r="C213" s="96" t="s">
        <v>8</v>
      </c>
      <c r="D213" s="96"/>
    </row>
    <row r="214" spans="1:13">
      <c r="A214" s="94"/>
      <c r="B214" s="6" t="s">
        <v>338</v>
      </c>
      <c r="C214" s="97"/>
      <c r="D214" s="97"/>
    </row>
    <row r="215" spans="1:13">
      <c r="A215" s="94"/>
      <c r="B215" s="6" t="s">
        <v>339</v>
      </c>
      <c r="C215" s="97"/>
      <c r="D215" s="97"/>
    </row>
    <row r="216" spans="1:13">
      <c r="A216" s="94"/>
      <c r="B216" s="6" t="s">
        <v>340</v>
      </c>
      <c r="C216" s="97"/>
      <c r="D216" s="97"/>
    </row>
    <row r="217" spans="1:13" ht="16.5" thickBot="1">
      <c r="A217" s="95"/>
      <c r="B217" s="7" t="s">
        <v>341</v>
      </c>
      <c r="C217" s="98"/>
      <c r="D217" s="98"/>
    </row>
    <row r="218" spans="1:13" ht="16.5" thickBot="1">
      <c r="A218" s="15">
        <v>3</v>
      </c>
      <c r="B218" s="2" t="s">
        <v>91</v>
      </c>
      <c r="C218" s="2" t="s">
        <v>8</v>
      </c>
      <c r="D218" s="2"/>
    </row>
    <row r="219" spans="1:13" ht="16.5" thickBot="1">
      <c r="A219" s="15">
        <v>4</v>
      </c>
      <c r="B219" s="2" t="s">
        <v>92</v>
      </c>
      <c r="C219" s="2" t="s">
        <v>8</v>
      </c>
      <c r="D219" s="2"/>
    </row>
    <row r="220" spans="1:13">
      <c r="A220" s="11"/>
    </row>
    <row r="221" spans="1:13">
      <c r="A221" s="19" t="s">
        <v>93</v>
      </c>
    </row>
    <row r="222" spans="1:13" ht="47.25">
      <c r="A222" s="17" t="s">
        <v>1</v>
      </c>
      <c r="B222" s="8" t="s">
        <v>2</v>
      </c>
      <c r="C222" s="8" t="s">
        <v>3</v>
      </c>
      <c r="D222" s="8" t="s">
        <v>4</v>
      </c>
    </row>
    <row r="223" spans="1:13">
      <c r="A223" s="120" t="s">
        <v>94</v>
      </c>
      <c r="B223" s="120"/>
      <c r="C223" s="8"/>
      <c r="D223" s="8"/>
    </row>
    <row r="224" spans="1:13">
      <c r="A224" s="63" t="s">
        <v>401</v>
      </c>
      <c r="E224" s="63"/>
      <c r="F224" s="64"/>
      <c r="G224" s="64"/>
      <c r="H224" s="64"/>
      <c r="I224" s="64"/>
      <c r="J224" s="53"/>
      <c r="K224" s="54"/>
      <c r="L224" s="54"/>
      <c r="M224" s="55"/>
    </row>
    <row r="225" spans="1:13">
      <c r="A225" s="65" t="s">
        <v>398</v>
      </c>
      <c r="E225" s="63"/>
      <c r="F225" s="64"/>
      <c r="G225" s="64"/>
      <c r="H225" s="64"/>
      <c r="I225" s="64"/>
      <c r="J225" s="53"/>
      <c r="K225" s="54"/>
      <c r="L225" s="54"/>
      <c r="M225" s="55"/>
    </row>
    <row r="226" spans="1:13">
      <c r="A226" s="81" t="s">
        <v>402</v>
      </c>
      <c r="B226" s="81"/>
      <c r="C226" s="81"/>
      <c r="D226" s="81"/>
      <c r="E226" s="81"/>
      <c r="F226" s="81"/>
      <c r="G226" s="81"/>
      <c r="H226" s="81"/>
      <c r="I226" s="81"/>
      <c r="J226" s="62"/>
      <c r="K226" s="54"/>
      <c r="L226" s="54"/>
      <c r="M226" s="55"/>
    </row>
    <row r="227" spans="1:13">
      <c r="A227" s="65"/>
      <c r="E227" s="63"/>
      <c r="F227" s="64"/>
      <c r="G227" s="64"/>
      <c r="H227" s="64"/>
      <c r="I227" s="64"/>
      <c r="J227" s="53"/>
      <c r="K227" s="54"/>
      <c r="L227" s="54"/>
      <c r="M227" s="55"/>
    </row>
    <row r="228" spans="1:13">
      <c r="A228" s="65"/>
      <c r="D228" s="66"/>
      <c r="E228" s="66" t="s">
        <v>399</v>
      </c>
      <c r="F228" s="66"/>
      <c r="G228" s="64"/>
      <c r="H228" s="64"/>
      <c r="I228" s="64"/>
      <c r="J228" s="53"/>
      <c r="K228" s="54"/>
      <c r="L228" s="54"/>
      <c r="M228" s="55"/>
    </row>
    <row r="229" spans="1:13">
      <c r="A229" s="11"/>
      <c r="D229" s="66"/>
      <c r="E229" s="66" t="s">
        <v>400</v>
      </c>
      <c r="F229" s="66"/>
      <c r="G229" s="64"/>
      <c r="H229" s="64"/>
      <c r="I229" s="64"/>
      <c r="J229" s="53"/>
      <c r="K229" s="54"/>
      <c r="L229" s="54"/>
      <c r="M229" s="55"/>
    </row>
    <row r="230" spans="1:13">
      <c r="A230" s="11"/>
      <c r="D230" s="66"/>
      <c r="E230" s="66"/>
      <c r="F230" s="66"/>
      <c r="G230" s="64"/>
      <c r="H230" s="64"/>
      <c r="I230" s="64"/>
      <c r="J230" s="53"/>
      <c r="K230" s="54"/>
      <c r="L230" s="54"/>
      <c r="M230" s="55"/>
    </row>
    <row r="231" spans="1:13">
      <c r="A231" s="11" t="s">
        <v>416</v>
      </c>
      <c r="D231" s="66"/>
      <c r="E231" s="66"/>
      <c r="F231" s="66"/>
      <c r="G231" s="64"/>
      <c r="H231" s="64"/>
      <c r="I231" s="64"/>
      <c r="J231" s="53"/>
      <c r="K231" s="54"/>
      <c r="L231" s="54"/>
      <c r="M231" s="55"/>
    </row>
    <row r="232" spans="1:13" ht="76.5">
      <c r="A232" s="87" t="s">
        <v>392</v>
      </c>
      <c r="B232" s="87"/>
      <c r="C232" s="87"/>
      <c r="D232" s="87"/>
      <c r="E232" s="39" t="s">
        <v>374</v>
      </c>
      <c r="F232" s="38" t="s">
        <v>375</v>
      </c>
      <c r="G232" s="21" t="s">
        <v>376</v>
      </c>
      <c r="H232" s="38" t="s">
        <v>377</v>
      </c>
      <c r="I232" s="38" t="s">
        <v>378</v>
      </c>
      <c r="J232" s="38" t="s">
        <v>379</v>
      </c>
      <c r="K232" s="38" t="s">
        <v>380</v>
      </c>
      <c r="L232" s="38" t="s">
        <v>381</v>
      </c>
      <c r="M232" s="22" t="s">
        <v>403</v>
      </c>
    </row>
    <row r="233" spans="1:13">
      <c r="A233" s="88" t="s">
        <v>393</v>
      </c>
      <c r="B233" s="88"/>
      <c r="C233" s="88"/>
      <c r="D233" s="88"/>
      <c r="E233" s="40" t="s">
        <v>382</v>
      </c>
      <c r="F233" s="23" t="s">
        <v>383</v>
      </c>
      <c r="G233" s="24" t="s">
        <v>384</v>
      </c>
      <c r="H233" s="24" t="s">
        <v>385</v>
      </c>
      <c r="I233" s="25" t="s">
        <v>386</v>
      </c>
      <c r="J233" s="26" t="s">
        <v>387</v>
      </c>
      <c r="K233" s="27" t="s">
        <v>388</v>
      </c>
      <c r="L233" s="28" t="s">
        <v>389</v>
      </c>
      <c r="M233" s="42" t="s">
        <v>390</v>
      </c>
    </row>
    <row r="234" spans="1:13" ht="36.75" customHeight="1">
      <c r="A234" s="51">
        <v>1</v>
      </c>
      <c r="B234" s="84" t="s">
        <v>95</v>
      </c>
      <c r="C234" s="85"/>
      <c r="D234" s="86"/>
      <c r="E234" s="41">
        <v>400</v>
      </c>
      <c r="F234" s="31" t="s">
        <v>391</v>
      </c>
      <c r="G234" s="32"/>
      <c r="H234" s="33"/>
      <c r="I234" s="34">
        <f>ROUND(H234*(1+(K234/100)),2)</f>
        <v>0</v>
      </c>
      <c r="J234" s="35">
        <f>E234*H234</f>
        <v>0</v>
      </c>
      <c r="K234" s="36">
        <v>8</v>
      </c>
      <c r="L234" s="35">
        <f>J234+J234*K234/100</f>
        <v>0</v>
      </c>
      <c r="M234" s="37"/>
    </row>
    <row r="235" spans="1:13">
      <c r="A235" s="51">
        <v>2</v>
      </c>
      <c r="B235" s="84" t="s">
        <v>417</v>
      </c>
      <c r="C235" s="85"/>
      <c r="D235" s="86"/>
      <c r="E235" s="41">
        <v>400</v>
      </c>
      <c r="F235" s="31" t="s">
        <v>391</v>
      </c>
      <c r="G235" s="32"/>
      <c r="H235" s="33"/>
      <c r="I235" s="34">
        <f t="shared" ref="I235:I236" si="9">ROUND(H235*(1+(K235/100)),2)</f>
        <v>0</v>
      </c>
      <c r="J235" s="35">
        <f t="shared" ref="J235:J236" si="10">E235*H235</f>
        <v>0</v>
      </c>
      <c r="K235" s="36">
        <v>8</v>
      </c>
      <c r="L235" s="35">
        <f t="shared" ref="L235:L236" si="11">J235+J235*K235/100</f>
        <v>0</v>
      </c>
      <c r="M235" s="37"/>
    </row>
    <row r="236" spans="1:13" ht="16.5" thickBot="1">
      <c r="A236" s="51">
        <v>3</v>
      </c>
      <c r="B236" s="84" t="s">
        <v>418</v>
      </c>
      <c r="C236" s="85"/>
      <c r="D236" s="86"/>
      <c r="E236" s="41">
        <v>500</v>
      </c>
      <c r="F236" s="31" t="s">
        <v>391</v>
      </c>
      <c r="G236" s="32"/>
      <c r="H236" s="33"/>
      <c r="I236" s="34">
        <f t="shared" si="9"/>
        <v>0</v>
      </c>
      <c r="J236" s="35">
        <f t="shared" si="10"/>
        <v>0</v>
      </c>
      <c r="K236" s="36">
        <v>8</v>
      </c>
      <c r="L236" s="35">
        <f t="shared" si="11"/>
        <v>0</v>
      </c>
      <c r="M236" s="37"/>
    </row>
    <row r="237" spans="1:13" ht="16.5" customHeight="1" thickBot="1">
      <c r="A237" s="45"/>
      <c r="B237" s="45"/>
      <c r="C237" s="45"/>
      <c r="D237" s="45"/>
      <c r="E237" s="43"/>
      <c r="F237" s="44"/>
      <c r="H237" s="82" t="s">
        <v>397</v>
      </c>
      <c r="I237" s="83"/>
      <c r="J237" s="50">
        <f>SUM(J233:J236)</f>
        <v>0</v>
      </c>
      <c r="K237" s="46"/>
      <c r="L237" s="50">
        <f>SUM(L233:L236)</f>
        <v>0</v>
      </c>
    </row>
    <row r="238" spans="1:13" ht="16.5" customHeight="1">
      <c r="A238" s="11"/>
    </row>
    <row r="239" spans="1:13">
      <c r="A239" s="89" t="s">
        <v>95</v>
      </c>
      <c r="B239" s="89"/>
      <c r="C239" s="89"/>
      <c r="D239" s="89"/>
    </row>
    <row r="240" spans="1:13" ht="47.25">
      <c r="A240" s="17" t="s">
        <v>34</v>
      </c>
      <c r="B240" s="8" t="s">
        <v>2</v>
      </c>
      <c r="C240" s="8" t="s">
        <v>3</v>
      </c>
      <c r="D240" s="8" t="s">
        <v>4</v>
      </c>
    </row>
    <row r="241" spans="1:4">
      <c r="A241" s="120" t="s">
        <v>96</v>
      </c>
      <c r="B241" s="120"/>
      <c r="C241" s="120"/>
      <c r="D241" s="120"/>
    </row>
    <row r="242" spans="1:4">
      <c r="A242" s="118" t="s">
        <v>6</v>
      </c>
      <c r="B242" s="118"/>
      <c r="C242" s="8"/>
      <c r="D242" s="8"/>
    </row>
    <row r="243" spans="1:4">
      <c r="A243" s="119">
        <v>1</v>
      </c>
      <c r="B243" s="8" t="s">
        <v>26</v>
      </c>
      <c r="C243" s="120" t="s">
        <v>8</v>
      </c>
      <c r="D243" s="120"/>
    </row>
    <row r="244" spans="1:4" ht="31.5">
      <c r="A244" s="119"/>
      <c r="B244" s="122" t="s">
        <v>309</v>
      </c>
      <c r="C244" s="120"/>
      <c r="D244" s="120"/>
    </row>
    <row r="245" spans="1:4" ht="31.5">
      <c r="A245" s="119"/>
      <c r="B245" s="122" t="s">
        <v>311</v>
      </c>
      <c r="C245" s="120"/>
      <c r="D245" s="120"/>
    </row>
    <row r="246" spans="1:4" ht="31.5">
      <c r="A246" s="119"/>
      <c r="B246" s="122" t="s">
        <v>312</v>
      </c>
      <c r="C246" s="120"/>
      <c r="D246" s="120"/>
    </row>
    <row r="247" spans="1:4" ht="31.5">
      <c r="A247" s="119"/>
      <c r="B247" s="122" t="s">
        <v>342</v>
      </c>
      <c r="C247" s="120"/>
      <c r="D247" s="120"/>
    </row>
    <row r="248" spans="1:4" ht="16.5" customHeight="1">
      <c r="A248" s="119"/>
      <c r="B248" s="122" t="s">
        <v>343</v>
      </c>
      <c r="C248" s="120"/>
      <c r="D248" s="120"/>
    </row>
    <row r="249" spans="1:4" ht="16.5" customHeight="1">
      <c r="A249" s="119"/>
      <c r="B249" s="122" t="s">
        <v>315</v>
      </c>
      <c r="C249" s="120"/>
      <c r="D249" s="120"/>
    </row>
    <row r="250" spans="1:4" ht="16.5" customHeight="1">
      <c r="A250" s="119"/>
      <c r="B250" s="122" t="s">
        <v>344</v>
      </c>
      <c r="C250" s="120"/>
      <c r="D250" s="120"/>
    </row>
    <row r="251" spans="1:4" ht="31.5">
      <c r="A251" s="119"/>
      <c r="B251" s="122" t="s">
        <v>317</v>
      </c>
      <c r="C251" s="120"/>
      <c r="D251" s="120"/>
    </row>
    <row r="252" spans="1:4" ht="31.5">
      <c r="A252" s="119">
        <v>2</v>
      </c>
      <c r="B252" s="8" t="s">
        <v>97</v>
      </c>
      <c r="C252" s="120" t="s">
        <v>8</v>
      </c>
      <c r="D252" s="120"/>
    </row>
    <row r="253" spans="1:4" ht="31.5">
      <c r="A253" s="119"/>
      <c r="B253" s="122" t="s">
        <v>345</v>
      </c>
      <c r="C253" s="120"/>
      <c r="D253" s="120"/>
    </row>
    <row r="254" spans="1:4" ht="18" customHeight="1">
      <c r="A254" s="119"/>
      <c r="B254" s="122" t="s">
        <v>346</v>
      </c>
      <c r="C254" s="120"/>
      <c r="D254" s="120"/>
    </row>
    <row r="255" spans="1:4" ht="31.5">
      <c r="A255" s="119">
        <v>3</v>
      </c>
      <c r="B255" s="8" t="s">
        <v>98</v>
      </c>
      <c r="C255" s="120" t="s">
        <v>8</v>
      </c>
      <c r="D255" s="120"/>
    </row>
    <row r="256" spans="1:4" ht="31.5">
      <c r="A256" s="119"/>
      <c r="B256" s="122" t="s">
        <v>347</v>
      </c>
      <c r="C256" s="120"/>
      <c r="D256" s="120"/>
    </row>
    <row r="257" spans="1:4" ht="31.5">
      <c r="A257" s="119"/>
      <c r="B257" s="122" t="s">
        <v>348</v>
      </c>
      <c r="C257" s="120"/>
      <c r="D257" s="120"/>
    </row>
    <row r="258" spans="1:4" ht="31.5">
      <c r="A258" s="17">
        <v>4</v>
      </c>
      <c r="B258" s="8" t="s">
        <v>28</v>
      </c>
      <c r="C258" s="8" t="s">
        <v>8</v>
      </c>
      <c r="D258" s="8"/>
    </row>
    <row r="259" spans="1:4" ht="31.5">
      <c r="A259" s="17">
        <v>5</v>
      </c>
      <c r="B259" s="8" t="s">
        <v>99</v>
      </c>
      <c r="C259" s="8" t="s">
        <v>8</v>
      </c>
      <c r="D259" s="8"/>
    </row>
    <row r="260" spans="1:4">
      <c r="A260" s="17">
        <v>6</v>
      </c>
      <c r="B260" s="8" t="s">
        <v>30</v>
      </c>
      <c r="C260" s="8" t="s">
        <v>8</v>
      </c>
      <c r="D260" s="8"/>
    </row>
    <row r="261" spans="1:4" ht="19.5" customHeight="1">
      <c r="A261" s="17">
        <v>7</v>
      </c>
      <c r="B261" s="8" t="s">
        <v>100</v>
      </c>
      <c r="C261" s="8" t="s">
        <v>8</v>
      </c>
      <c r="D261" s="8"/>
    </row>
    <row r="262" spans="1:4" ht="31.5">
      <c r="A262" s="17">
        <v>8</v>
      </c>
      <c r="B262" s="124" t="s">
        <v>318</v>
      </c>
      <c r="C262" s="8" t="s">
        <v>8</v>
      </c>
      <c r="D262" s="8"/>
    </row>
    <row r="263" spans="1:4" ht="47.25">
      <c r="A263" s="17">
        <v>9</v>
      </c>
      <c r="B263" s="8" t="s">
        <v>101</v>
      </c>
      <c r="C263" s="8" t="s">
        <v>8</v>
      </c>
      <c r="D263" s="8"/>
    </row>
    <row r="264" spans="1:4" ht="48" customHeight="1">
      <c r="A264" s="17">
        <v>10</v>
      </c>
      <c r="B264" s="8" t="s">
        <v>67</v>
      </c>
      <c r="C264" s="8" t="s">
        <v>8</v>
      </c>
      <c r="D264" s="8"/>
    </row>
    <row r="265" spans="1:4" ht="18" customHeight="1">
      <c r="A265" s="17">
        <v>11</v>
      </c>
      <c r="B265" s="8" t="s">
        <v>33</v>
      </c>
      <c r="C265" s="8" t="s">
        <v>8</v>
      </c>
      <c r="D265" s="8"/>
    </row>
    <row r="266" spans="1:4">
      <c r="A266" s="11"/>
    </row>
    <row r="267" spans="1:4">
      <c r="A267" s="11" t="s">
        <v>349</v>
      </c>
    </row>
    <row r="268" spans="1:4" ht="47.25">
      <c r="A268" s="17" t="s">
        <v>34</v>
      </c>
      <c r="B268" s="8" t="s">
        <v>2</v>
      </c>
      <c r="C268" s="8" t="s">
        <v>3</v>
      </c>
      <c r="D268" s="8" t="s">
        <v>4</v>
      </c>
    </row>
    <row r="269" spans="1:4">
      <c r="A269" s="110" t="s">
        <v>102</v>
      </c>
      <c r="B269" s="110"/>
      <c r="C269" s="110"/>
      <c r="D269" s="110"/>
    </row>
    <row r="270" spans="1:4">
      <c r="A270" s="118" t="s">
        <v>6</v>
      </c>
      <c r="B270" s="118"/>
      <c r="C270" s="8"/>
      <c r="D270" s="8"/>
    </row>
    <row r="271" spans="1:4">
      <c r="A271" s="129" t="s">
        <v>103</v>
      </c>
      <c r="B271" s="129"/>
      <c r="C271" s="8"/>
      <c r="D271" s="8"/>
    </row>
    <row r="272" spans="1:4">
      <c r="A272" s="17">
        <v>1</v>
      </c>
      <c r="B272" s="8" t="s">
        <v>104</v>
      </c>
      <c r="C272" s="8" t="s">
        <v>8</v>
      </c>
      <c r="D272" s="8"/>
    </row>
    <row r="273" spans="1:4" ht="31.5">
      <c r="A273" s="119">
        <v>2</v>
      </c>
      <c r="B273" s="8" t="s">
        <v>105</v>
      </c>
      <c r="C273" s="120" t="s">
        <v>8</v>
      </c>
      <c r="D273" s="120"/>
    </row>
    <row r="274" spans="1:4">
      <c r="A274" s="119"/>
      <c r="B274" s="8" t="s">
        <v>106</v>
      </c>
      <c r="C274" s="120"/>
      <c r="D274" s="120"/>
    </row>
    <row r="275" spans="1:4" ht="31.5">
      <c r="A275" s="17">
        <v>3</v>
      </c>
      <c r="B275" s="8" t="s">
        <v>107</v>
      </c>
      <c r="C275" s="8" t="s">
        <v>8</v>
      </c>
      <c r="D275" s="8"/>
    </row>
    <row r="276" spans="1:4">
      <c r="A276" s="17">
        <v>4</v>
      </c>
      <c r="B276" s="8"/>
      <c r="C276" s="8"/>
      <c r="D276" s="8"/>
    </row>
    <row r="277" spans="1:4" ht="31.5">
      <c r="A277" s="17">
        <v>5</v>
      </c>
      <c r="B277" s="8" t="s">
        <v>108</v>
      </c>
      <c r="C277" s="8" t="s">
        <v>8</v>
      </c>
      <c r="D277" s="8"/>
    </row>
    <row r="278" spans="1:4" ht="31.5">
      <c r="A278" s="17">
        <v>6</v>
      </c>
      <c r="B278" s="124" t="s">
        <v>350</v>
      </c>
      <c r="C278" s="124"/>
      <c r="D278" s="8"/>
    </row>
    <row r="279" spans="1:4" ht="47.25">
      <c r="A279" s="17">
        <v>7</v>
      </c>
      <c r="B279" s="8" t="s">
        <v>109</v>
      </c>
      <c r="C279" s="8" t="s">
        <v>8</v>
      </c>
      <c r="D279" s="8"/>
    </row>
    <row r="280" spans="1:4">
      <c r="A280" s="11"/>
    </row>
    <row r="281" spans="1:4">
      <c r="A281" s="11" t="s">
        <v>351</v>
      </c>
    </row>
    <row r="282" spans="1:4" ht="47.25">
      <c r="A282" s="17" t="s">
        <v>34</v>
      </c>
      <c r="B282" s="8" t="s">
        <v>2</v>
      </c>
      <c r="C282" s="8" t="s">
        <v>3</v>
      </c>
      <c r="D282" s="8" t="s">
        <v>4</v>
      </c>
    </row>
    <row r="283" spans="1:4">
      <c r="A283" s="110" t="s">
        <v>110</v>
      </c>
      <c r="B283" s="110"/>
      <c r="C283" s="110"/>
      <c r="D283" s="110"/>
    </row>
    <row r="284" spans="1:4">
      <c r="A284" s="118" t="s">
        <v>6</v>
      </c>
      <c r="B284" s="118"/>
      <c r="C284" s="8"/>
      <c r="D284" s="8"/>
    </row>
    <row r="285" spans="1:4">
      <c r="A285" s="129" t="s">
        <v>103</v>
      </c>
      <c r="B285" s="129"/>
      <c r="C285" s="8"/>
      <c r="D285" s="8"/>
    </row>
    <row r="286" spans="1:4">
      <c r="A286" s="17">
        <v>1</v>
      </c>
      <c r="B286" s="8" t="s">
        <v>104</v>
      </c>
      <c r="C286" s="8" t="s">
        <v>8</v>
      </c>
      <c r="D286" s="8"/>
    </row>
    <row r="287" spans="1:4" ht="31.5">
      <c r="A287" s="119">
        <v>2</v>
      </c>
      <c r="B287" s="8" t="s">
        <v>105</v>
      </c>
      <c r="C287" s="120" t="s">
        <v>8</v>
      </c>
      <c r="D287" s="120"/>
    </row>
    <row r="288" spans="1:4">
      <c r="A288" s="119"/>
      <c r="B288" s="8" t="s">
        <v>106</v>
      </c>
      <c r="C288" s="120"/>
      <c r="D288" s="120"/>
    </row>
    <row r="289" spans="1:13" ht="31.5">
      <c r="A289" s="17">
        <v>3</v>
      </c>
      <c r="B289" s="8" t="s">
        <v>107</v>
      </c>
      <c r="C289" s="8" t="s">
        <v>8</v>
      </c>
      <c r="D289" s="8"/>
    </row>
    <row r="290" spans="1:13">
      <c r="A290" s="17">
        <v>4</v>
      </c>
      <c r="B290" s="8" t="s">
        <v>111</v>
      </c>
      <c r="C290" s="8" t="s">
        <v>8</v>
      </c>
      <c r="D290" s="8"/>
    </row>
    <row r="291" spans="1:13" ht="35.25" customHeight="1">
      <c r="A291" s="17">
        <v>5</v>
      </c>
      <c r="B291" s="124" t="s">
        <v>350</v>
      </c>
      <c r="C291" s="8"/>
      <c r="D291" s="8"/>
    </row>
    <row r="292" spans="1:13" ht="51.75" customHeight="1">
      <c r="A292" s="17">
        <v>6</v>
      </c>
      <c r="B292" s="8" t="s">
        <v>109</v>
      </c>
      <c r="C292" s="8" t="s">
        <v>8</v>
      </c>
      <c r="D292" s="8"/>
    </row>
    <row r="293" spans="1:13">
      <c r="A293" s="63" t="s">
        <v>401</v>
      </c>
      <c r="E293" s="63"/>
      <c r="F293" s="64"/>
      <c r="G293" s="64"/>
      <c r="H293" s="64"/>
      <c r="I293" s="64"/>
      <c r="J293" s="53"/>
      <c r="K293" s="54"/>
      <c r="L293" s="54"/>
      <c r="M293" s="55"/>
    </row>
    <row r="294" spans="1:13">
      <c r="A294" s="65" t="s">
        <v>398</v>
      </c>
      <c r="E294" s="63"/>
      <c r="F294" s="64"/>
      <c r="G294" s="64"/>
      <c r="H294" s="64"/>
      <c r="I294" s="64"/>
      <c r="J294" s="53"/>
      <c r="K294" s="54"/>
      <c r="L294" s="54"/>
      <c r="M294" s="55"/>
    </row>
    <row r="295" spans="1:13" ht="72" customHeight="1">
      <c r="A295" s="81" t="s">
        <v>402</v>
      </c>
      <c r="B295" s="81"/>
      <c r="C295" s="81"/>
      <c r="D295" s="81"/>
      <c r="E295" s="81"/>
      <c r="F295" s="81"/>
      <c r="G295" s="81"/>
      <c r="H295" s="81"/>
      <c r="I295" s="81"/>
      <c r="J295" s="62"/>
      <c r="K295" s="54"/>
      <c r="L295" s="54"/>
      <c r="M295" s="55"/>
    </row>
    <row r="296" spans="1:13">
      <c r="A296" s="65"/>
      <c r="E296" s="63"/>
      <c r="F296" s="64"/>
      <c r="G296" s="64"/>
      <c r="H296" s="64"/>
      <c r="I296" s="64"/>
      <c r="J296" s="53"/>
      <c r="K296" s="54"/>
      <c r="L296" s="54"/>
      <c r="M296" s="55"/>
    </row>
    <row r="297" spans="1:13">
      <c r="A297" s="65"/>
      <c r="D297" s="66"/>
      <c r="E297" s="66" t="s">
        <v>399</v>
      </c>
      <c r="F297" s="66"/>
      <c r="G297" s="64"/>
      <c r="H297" s="64"/>
      <c r="I297" s="64"/>
      <c r="J297" s="53"/>
      <c r="K297" s="54"/>
      <c r="L297" s="54"/>
      <c r="M297" s="55"/>
    </row>
    <row r="298" spans="1:13">
      <c r="A298" s="11"/>
      <c r="D298" s="66"/>
      <c r="E298" s="66" t="s">
        <v>400</v>
      </c>
      <c r="F298" s="66"/>
      <c r="G298" s="64"/>
      <c r="H298" s="64"/>
      <c r="I298" s="64"/>
      <c r="J298" s="53"/>
      <c r="K298" s="54"/>
      <c r="L298" s="54"/>
      <c r="M298" s="55"/>
    </row>
    <row r="299" spans="1:13">
      <c r="A299" s="11"/>
      <c r="D299" s="66"/>
      <c r="E299" s="66"/>
      <c r="F299" s="66"/>
      <c r="G299" s="64"/>
      <c r="H299" s="64"/>
      <c r="I299" s="64"/>
      <c r="J299" s="53"/>
      <c r="K299" s="54"/>
      <c r="L299" s="54"/>
      <c r="M299" s="55"/>
    </row>
    <row r="300" spans="1:13">
      <c r="A300" s="11" t="s">
        <v>419</v>
      </c>
      <c r="D300" s="66"/>
      <c r="E300" s="66"/>
      <c r="F300" s="66"/>
      <c r="G300" s="64"/>
      <c r="H300" s="64"/>
      <c r="I300" s="64"/>
      <c r="J300" s="53"/>
      <c r="K300" s="54"/>
      <c r="L300" s="54"/>
      <c r="M300" s="55"/>
    </row>
    <row r="301" spans="1:13" ht="76.5">
      <c r="A301" s="87" t="s">
        <v>392</v>
      </c>
      <c r="B301" s="87"/>
      <c r="C301" s="87"/>
      <c r="D301" s="87"/>
      <c r="E301" s="39" t="s">
        <v>374</v>
      </c>
      <c r="F301" s="38" t="s">
        <v>375</v>
      </c>
      <c r="G301" s="21" t="s">
        <v>376</v>
      </c>
      <c r="H301" s="38" t="s">
        <v>377</v>
      </c>
      <c r="I301" s="38" t="s">
        <v>378</v>
      </c>
      <c r="J301" s="38" t="s">
        <v>379</v>
      </c>
      <c r="K301" s="38" t="s">
        <v>380</v>
      </c>
      <c r="L301" s="38" t="s">
        <v>381</v>
      </c>
      <c r="M301" s="22" t="s">
        <v>403</v>
      </c>
    </row>
    <row r="302" spans="1:13">
      <c r="A302" s="88" t="s">
        <v>393</v>
      </c>
      <c r="B302" s="88"/>
      <c r="C302" s="88"/>
      <c r="D302" s="88"/>
      <c r="E302" s="40" t="s">
        <v>382</v>
      </c>
      <c r="F302" s="23" t="s">
        <v>383</v>
      </c>
      <c r="G302" s="24" t="s">
        <v>384</v>
      </c>
      <c r="H302" s="24" t="s">
        <v>385</v>
      </c>
      <c r="I302" s="25" t="s">
        <v>386</v>
      </c>
      <c r="J302" s="26" t="s">
        <v>387</v>
      </c>
      <c r="K302" s="27" t="s">
        <v>388</v>
      </c>
      <c r="L302" s="28" t="s">
        <v>389</v>
      </c>
      <c r="M302" s="42" t="s">
        <v>390</v>
      </c>
    </row>
    <row r="303" spans="1:13" ht="33" customHeight="1">
      <c r="A303" s="51">
        <v>1</v>
      </c>
      <c r="B303" s="107" t="s">
        <v>112</v>
      </c>
      <c r="C303" s="108"/>
      <c r="D303" s="109"/>
      <c r="E303" s="41">
        <v>100</v>
      </c>
      <c r="F303" s="31" t="s">
        <v>391</v>
      </c>
      <c r="G303" s="32"/>
      <c r="H303" s="33"/>
      <c r="I303" s="34">
        <f>ROUND(H303*(1+(K303/100)),2)</f>
        <v>0</v>
      </c>
      <c r="J303" s="35">
        <f>E303*H303</f>
        <v>0</v>
      </c>
      <c r="K303" s="36">
        <v>8</v>
      </c>
      <c r="L303" s="35">
        <f>J303+J303*K303/100</f>
        <v>0</v>
      </c>
      <c r="M303" s="37"/>
    </row>
    <row r="304" spans="1:13" ht="65.25" customHeight="1">
      <c r="A304" s="51">
        <v>2</v>
      </c>
      <c r="B304" s="107" t="s">
        <v>122</v>
      </c>
      <c r="C304" s="108"/>
      <c r="D304" s="109"/>
      <c r="E304" s="41">
        <v>40</v>
      </c>
      <c r="F304" s="31" t="s">
        <v>391</v>
      </c>
      <c r="G304" s="32"/>
      <c r="H304" s="33"/>
      <c r="I304" s="34">
        <f t="shared" ref="I304:I306" si="12">ROUND(H304*(1+(K304/100)),2)</f>
        <v>0</v>
      </c>
      <c r="J304" s="35">
        <f t="shared" ref="J304:J306" si="13">E304*H304</f>
        <v>0</v>
      </c>
      <c r="K304" s="36">
        <v>8</v>
      </c>
      <c r="L304" s="35">
        <f t="shared" ref="L304:L306" si="14">J304+J304*K304/100</f>
        <v>0</v>
      </c>
      <c r="M304" s="37"/>
    </row>
    <row r="305" spans="1:13">
      <c r="A305" s="51">
        <v>3</v>
      </c>
      <c r="B305" s="107" t="s">
        <v>422</v>
      </c>
      <c r="C305" s="108"/>
      <c r="D305" s="109"/>
      <c r="E305" s="41">
        <v>150</v>
      </c>
      <c r="F305" s="31" t="s">
        <v>391</v>
      </c>
      <c r="G305" s="32"/>
      <c r="H305" s="33"/>
      <c r="I305" s="34">
        <f t="shared" si="12"/>
        <v>0</v>
      </c>
      <c r="J305" s="35">
        <f t="shared" si="13"/>
        <v>0</v>
      </c>
      <c r="K305" s="36">
        <v>8</v>
      </c>
      <c r="L305" s="35">
        <f t="shared" si="14"/>
        <v>0</v>
      </c>
      <c r="M305" s="37"/>
    </row>
    <row r="306" spans="1:13" ht="16.5" thickBot="1">
      <c r="A306" s="51">
        <v>4</v>
      </c>
      <c r="B306" s="107" t="s">
        <v>354</v>
      </c>
      <c r="C306" s="108"/>
      <c r="D306" s="109"/>
      <c r="E306" s="30">
        <v>600</v>
      </c>
      <c r="F306" s="31" t="s">
        <v>391</v>
      </c>
      <c r="G306" s="32"/>
      <c r="H306" s="47"/>
      <c r="I306" s="48">
        <f t="shared" si="12"/>
        <v>0</v>
      </c>
      <c r="J306" s="49">
        <f t="shared" si="13"/>
        <v>0</v>
      </c>
      <c r="K306" s="36">
        <v>8</v>
      </c>
      <c r="L306" s="49">
        <f t="shared" si="14"/>
        <v>0</v>
      </c>
      <c r="M306" s="37"/>
    </row>
    <row r="307" spans="1:13" ht="16.5" thickBot="1">
      <c r="A307" s="45"/>
      <c r="B307" s="45"/>
      <c r="C307" s="45"/>
      <c r="D307" s="45"/>
      <c r="E307" s="43"/>
      <c r="F307" s="44"/>
      <c r="H307" s="82" t="s">
        <v>397</v>
      </c>
      <c r="I307" s="83"/>
      <c r="J307" s="50">
        <f>SUM(J302:J306)</f>
        <v>0</v>
      </c>
      <c r="K307" s="46"/>
      <c r="L307" s="50">
        <f>SUM(L302:L306)</f>
        <v>0</v>
      </c>
    </row>
    <row r="308" spans="1:13">
      <c r="A308" s="11"/>
    </row>
    <row r="309" spans="1:13">
      <c r="A309" s="89" t="s">
        <v>112</v>
      </c>
      <c r="B309" s="89"/>
      <c r="C309" s="89"/>
      <c r="D309" s="89"/>
    </row>
    <row r="310" spans="1:13" ht="15.75" customHeight="1">
      <c r="A310" s="17" t="s">
        <v>1</v>
      </c>
      <c r="B310" s="8" t="s">
        <v>2</v>
      </c>
      <c r="C310" s="8" t="s">
        <v>3</v>
      </c>
      <c r="D310" s="8" t="s">
        <v>4</v>
      </c>
    </row>
    <row r="311" spans="1:13" ht="34.5" customHeight="1">
      <c r="A311" s="110" t="s">
        <v>113</v>
      </c>
      <c r="B311" s="110"/>
      <c r="C311" s="110"/>
      <c r="D311" s="110"/>
    </row>
    <row r="312" spans="1:13">
      <c r="A312" s="118" t="s">
        <v>6</v>
      </c>
      <c r="B312" s="118"/>
      <c r="C312" s="8"/>
      <c r="D312" s="8"/>
    </row>
    <row r="313" spans="1:13" ht="33.75" customHeight="1">
      <c r="A313" s="17">
        <v>1</v>
      </c>
      <c r="B313" s="70" t="s">
        <v>324</v>
      </c>
      <c r="C313" s="8" t="s">
        <v>8</v>
      </c>
      <c r="D313" s="8"/>
    </row>
    <row r="314" spans="1:13" ht="31.5">
      <c r="A314" s="17">
        <v>2</v>
      </c>
      <c r="B314" s="8" t="s">
        <v>114</v>
      </c>
      <c r="C314" s="8" t="s">
        <v>8</v>
      </c>
      <c r="D314" s="8"/>
    </row>
    <row r="315" spans="1:13">
      <c r="A315" s="17">
        <v>3</v>
      </c>
      <c r="B315" s="8" t="s">
        <v>115</v>
      </c>
      <c r="C315" s="8" t="s">
        <v>8</v>
      </c>
      <c r="D315" s="8"/>
    </row>
    <row r="316" spans="1:13" ht="15.75" customHeight="1">
      <c r="A316" s="17">
        <v>4</v>
      </c>
      <c r="B316" s="8" t="s">
        <v>116</v>
      </c>
      <c r="C316" s="8" t="s">
        <v>8</v>
      </c>
      <c r="D316" s="8"/>
    </row>
    <row r="317" spans="1:13" ht="54" customHeight="1">
      <c r="A317" s="17">
        <v>5</v>
      </c>
      <c r="B317" s="8" t="s">
        <v>421</v>
      </c>
      <c r="C317" s="8" t="s">
        <v>8</v>
      </c>
      <c r="D317" s="8"/>
    </row>
    <row r="318" spans="1:13" ht="47.25">
      <c r="A318" s="17">
        <v>6</v>
      </c>
      <c r="B318" s="8" t="s">
        <v>420</v>
      </c>
      <c r="C318" s="8" t="s">
        <v>8</v>
      </c>
      <c r="D318" s="8"/>
    </row>
    <row r="319" spans="1:13" ht="16.5" customHeight="1">
      <c r="A319" s="8">
        <v>7</v>
      </c>
      <c r="B319" s="8" t="s">
        <v>120</v>
      </c>
      <c r="C319" s="8" t="s">
        <v>8</v>
      </c>
      <c r="D319" s="8"/>
    </row>
    <row r="320" spans="1:13" ht="31.5">
      <c r="A320" s="8">
        <v>8</v>
      </c>
      <c r="B320" s="8" t="s">
        <v>79</v>
      </c>
      <c r="C320" s="8" t="s">
        <v>8</v>
      </c>
      <c r="D320" s="8"/>
    </row>
    <row r="321" spans="1:4">
      <c r="A321" s="8">
        <v>9</v>
      </c>
      <c r="B321" s="70" t="s">
        <v>121</v>
      </c>
      <c r="C321" s="8" t="s">
        <v>8</v>
      </c>
      <c r="D321" s="8"/>
    </row>
    <row r="322" spans="1:4" ht="31.5">
      <c r="A322" s="8">
        <v>10</v>
      </c>
      <c r="B322" s="8" t="s">
        <v>20</v>
      </c>
      <c r="C322" s="8" t="s">
        <v>8</v>
      </c>
      <c r="D322" s="8"/>
    </row>
    <row r="323" spans="1:4" ht="63">
      <c r="A323" s="8">
        <v>11</v>
      </c>
      <c r="B323" s="8" t="s">
        <v>353</v>
      </c>
      <c r="C323" s="8" t="s">
        <v>8</v>
      </c>
      <c r="D323" s="8"/>
    </row>
    <row r="324" spans="1:4">
      <c r="A324" s="17">
        <v>12</v>
      </c>
      <c r="B324" s="70" t="s">
        <v>65</v>
      </c>
      <c r="C324" s="8" t="s">
        <v>8</v>
      </c>
      <c r="D324" s="8"/>
    </row>
    <row r="325" spans="1:4" ht="63">
      <c r="A325" s="8">
        <v>13</v>
      </c>
      <c r="B325" s="8" t="s">
        <v>66</v>
      </c>
      <c r="C325" s="8" t="s">
        <v>8</v>
      </c>
      <c r="D325" s="8"/>
    </row>
    <row r="326" spans="1:4" ht="16.5" customHeight="1">
      <c r="A326" s="11"/>
    </row>
    <row r="327" spans="1:4" ht="69" customHeight="1">
      <c r="A327" s="89" t="s">
        <v>122</v>
      </c>
      <c r="B327" s="89"/>
      <c r="C327" s="89"/>
      <c r="D327" s="89"/>
    </row>
    <row r="328" spans="1:4" ht="47.25">
      <c r="A328" s="17" t="s">
        <v>1</v>
      </c>
      <c r="B328" s="8" t="s">
        <v>2</v>
      </c>
      <c r="C328" s="8" t="s">
        <v>3</v>
      </c>
      <c r="D328" s="8" t="s">
        <v>4</v>
      </c>
    </row>
    <row r="329" spans="1:4" ht="36.75" customHeight="1">
      <c r="A329" s="120" t="s">
        <v>42</v>
      </c>
      <c r="B329" s="120"/>
      <c r="C329" s="120"/>
      <c r="D329" s="120"/>
    </row>
    <row r="330" spans="1:4" ht="15.75" customHeight="1">
      <c r="A330" s="118" t="s">
        <v>6</v>
      </c>
      <c r="B330" s="118"/>
      <c r="C330" s="8"/>
      <c r="D330" s="8"/>
    </row>
    <row r="331" spans="1:4" ht="47.25">
      <c r="A331" s="17">
        <v>1</v>
      </c>
      <c r="B331" s="70" t="s">
        <v>43</v>
      </c>
      <c r="C331" s="8" t="s">
        <v>8</v>
      </c>
      <c r="D331" s="8"/>
    </row>
    <row r="332" spans="1:4" ht="31.5">
      <c r="A332" s="119">
        <v>2</v>
      </c>
      <c r="B332" s="8" t="s">
        <v>118</v>
      </c>
      <c r="C332" s="120" t="s">
        <v>8</v>
      </c>
      <c r="D332" s="120"/>
    </row>
    <row r="333" spans="1:4" ht="15.75" customHeight="1">
      <c r="A333" s="119"/>
      <c r="B333" s="8" t="s">
        <v>119</v>
      </c>
      <c r="C333" s="120"/>
      <c r="D333" s="120"/>
    </row>
    <row r="334" spans="1:4" ht="15.75" customHeight="1">
      <c r="A334" s="17">
        <v>3</v>
      </c>
      <c r="B334" s="70" t="s">
        <v>61</v>
      </c>
      <c r="C334" s="8"/>
      <c r="D334" s="8"/>
    </row>
    <row r="335" spans="1:4" ht="16.5" customHeight="1">
      <c r="A335" s="17">
        <v>4</v>
      </c>
      <c r="B335" s="70" t="s">
        <v>58</v>
      </c>
      <c r="C335" s="8" t="s">
        <v>8</v>
      </c>
      <c r="D335" s="8"/>
    </row>
    <row r="336" spans="1:4" ht="16.5" customHeight="1">
      <c r="A336" s="119">
        <v>5</v>
      </c>
      <c r="B336" s="120" t="s">
        <v>116</v>
      </c>
      <c r="C336" s="120" t="s">
        <v>8</v>
      </c>
      <c r="D336" s="120"/>
    </row>
    <row r="337" spans="1:4">
      <c r="A337" s="119"/>
      <c r="B337" s="120"/>
      <c r="C337" s="120"/>
      <c r="D337" s="120"/>
    </row>
    <row r="338" spans="1:4" ht="33.75">
      <c r="A338" s="119">
        <v>6</v>
      </c>
      <c r="B338" s="8" t="s">
        <v>352</v>
      </c>
      <c r="C338" s="120" t="s">
        <v>8</v>
      </c>
      <c r="D338" s="120"/>
    </row>
    <row r="339" spans="1:4" ht="31.5">
      <c r="A339" s="119"/>
      <c r="B339" s="8" t="s">
        <v>117</v>
      </c>
      <c r="C339" s="120"/>
      <c r="D339" s="120"/>
    </row>
    <row r="340" spans="1:4" ht="15.75" customHeight="1">
      <c r="A340" s="119">
        <v>7</v>
      </c>
      <c r="B340" s="120" t="s">
        <v>123</v>
      </c>
      <c r="C340" s="120" t="s">
        <v>8</v>
      </c>
      <c r="D340" s="120"/>
    </row>
    <row r="341" spans="1:4">
      <c r="A341" s="119"/>
      <c r="B341" s="120"/>
      <c r="C341" s="120"/>
      <c r="D341" s="120"/>
    </row>
    <row r="342" spans="1:4" ht="50.25" customHeight="1">
      <c r="A342" s="17">
        <v>8</v>
      </c>
      <c r="B342" s="70" t="s">
        <v>62</v>
      </c>
      <c r="C342" s="8" t="s">
        <v>8</v>
      </c>
      <c r="D342" s="8"/>
    </row>
    <row r="343" spans="1:4" ht="16.5" customHeight="1">
      <c r="A343" s="17">
        <v>9</v>
      </c>
      <c r="B343" s="8" t="s">
        <v>71</v>
      </c>
      <c r="C343" s="8" t="s">
        <v>8</v>
      </c>
      <c r="D343" s="8"/>
    </row>
    <row r="344" spans="1:4" ht="16.5" customHeight="1">
      <c r="A344" s="17">
        <v>10</v>
      </c>
      <c r="B344" s="70" t="s">
        <v>124</v>
      </c>
      <c r="C344" s="8" t="s">
        <v>8</v>
      </c>
      <c r="D344" s="8"/>
    </row>
    <row r="345" spans="1:4">
      <c r="A345" s="17">
        <v>11</v>
      </c>
      <c r="B345" s="70" t="s">
        <v>50</v>
      </c>
      <c r="C345" s="8" t="s">
        <v>8</v>
      </c>
      <c r="D345" s="8"/>
    </row>
    <row r="346" spans="1:4" ht="31.5">
      <c r="A346" s="17">
        <v>12</v>
      </c>
      <c r="B346" s="70" t="s">
        <v>51</v>
      </c>
      <c r="C346" s="8" t="s">
        <v>8</v>
      </c>
      <c r="D346" s="8"/>
    </row>
    <row r="347" spans="1:4" ht="31.5">
      <c r="A347" s="17">
        <v>13</v>
      </c>
      <c r="B347" s="70" t="s">
        <v>52</v>
      </c>
      <c r="C347" s="8" t="s">
        <v>8</v>
      </c>
      <c r="D347" s="8"/>
    </row>
    <row r="348" spans="1:4" ht="31.5">
      <c r="A348" s="130">
        <v>14</v>
      </c>
      <c r="B348" s="124" t="s">
        <v>53</v>
      </c>
      <c r="C348" s="124" t="s">
        <v>8</v>
      </c>
      <c r="D348" s="124"/>
    </row>
    <row r="349" spans="1:4">
      <c r="A349" s="130">
        <v>15</v>
      </c>
      <c r="B349" s="124" t="s">
        <v>54</v>
      </c>
      <c r="C349" s="124" t="s">
        <v>8</v>
      </c>
      <c r="D349" s="124"/>
    </row>
    <row r="350" spans="1:4">
      <c r="A350" s="72"/>
      <c r="B350" s="73"/>
      <c r="C350" s="73"/>
      <c r="D350" s="73"/>
    </row>
    <row r="351" spans="1:4" ht="15.75" customHeight="1">
      <c r="A351" s="99" t="s">
        <v>125</v>
      </c>
      <c r="B351" s="99"/>
      <c r="C351" s="99"/>
      <c r="D351" s="99"/>
    </row>
    <row r="352" spans="1:4">
      <c r="A352" s="12"/>
    </row>
    <row r="353" spans="1:13" ht="47.25">
      <c r="A353" s="17" t="s">
        <v>1</v>
      </c>
      <c r="B353" s="8" t="s">
        <v>2</v>
      </c>
      <c r="C353" s="8" t="s">
        <v>3</v>
      </c>
      <c r="D353" s="8" t="s">
        <v>4</v>
      </c>
    </row>
    <row r="354" spans="1:13" ht="16.5" customHeight="1">
      <c r="A354" s="110" t="s">
        <v>126</v>
      </c>
      <c r="B354" s="110"/>
      <c r="C354" s="110"/>
      <c r="D354" s="110"/>
    </row>
    <row r="355" spans="1:13" ht="16.5" customHeight="1">
      <c r="A355" s="118" t="s">
        <v>6</v>
      </c>
      <c r="B355" s="118"/>
      <c r="C355" s="8"/>
      <c r="D355" s="8"/>
    </row>
    <row r="356" spans="1:13">
      <c r="A356" s="17">
        <v>1</v>
      </c>
      <c r="B356" s="8" t="s">
        <v>127</v>
      </c>
      <c r="C356" s="8" t="s">
        <v>8</v>
      </c>
      <c r="D356" s="8"/>
    </row>
    <row r="357" spans="1:13">
      <c r="A357" s="17">
        <v>2</v>
      </c>
      <c r="B357" s="8" t="s">
        <v>128</v>
      </c>
      <c r="C357" s="8" t="s">
        <v>8</v>
      </c>
      <c r="D357" s="8"/>
    </row>
    <row r="358" spans="1:13" ht="31.5">
      <c r="A358" s="17">
        <v>3</v>
      </c>
      <c r="B358" s="8" t="s">
        <v>129</v>
      </c>
      <c r="C358" s="8" t="s">
        <v>8</v>
      </c>
      <c r="D358" s="8"/>
    </row>
    <row r="359" spans="1:13">
      <c r="A359" s="16" t="s">
        <v>130</v>
      </c>
    </row>
    <row r="360" spans="1:13" ht="15.75" customHeight="1">
      <c r="A360" s="89" t="s">
        <v>354</v>
      </c>
      <c r="B360" s="89"/>
      <c r="C360" s="89"/>
      <c r="D360" s="89"/>
    </row>
    <row r="361" spans="1:13" ht="47.25">
      <c r="A361" s="17" t="s">
        <v>1</v>
      </c>
      <c r="B361" s="8" t="s">
        <v>2</v>
      </c>
      <c r="C361" s="8" t="s">
        <v>3</v>
      </c>
      <c r="D361" s="8" t="s">
        <v>4</v>
      </c>
    </row>
    <row r="362" spans="1:13">
      <c r="A362" s="120"/>
      <c r="B362" s="120"/>
      <c r="C362" s="8"/>
      <c r="D362" s="8"/>
    </row>
    <row r="363" spans="1:13" ht="16.5" customHeight="1">
      <c r="A363" s="118" t="s">
        <v>6</v>
      </c>
      <c r="B363" s="118"/>
      <c r="C363" s="8"/>
      <c r="D363" s="8"/>
    </row>
    <row r="364" spans="1:13" ht="16.5" customHeight="1">
      <c r="A364" s="17">
        <v>1</v>
      </c>
      <c r="B364" s="8" t="s">
        <v>131</v>
      </c>
      <c r="C364" s="8" t="s">
        <v>8</v>
      </c>
      <c r="D364" s="8"/>
    </row>
    <row r="365" spans="1:13">
      <c r="A365" s="17">
        <v>2</v>
      </c>
      <c r="B365" s="8" t="s">
        <v>132</v>
      </c>
      <c r="C365" s="8" t="s">
        <v>8</v>
      </c>
      <c r="D365" s="8"/>
    </row>
    <row r="366" spans="1:13">
      <c r="A366" s="17">
        <v>3</v>
      </c>
      <c r="B366" s="8" t="s">
        <v>133</v>
      </c>
      <c r="C366" s="8" t="s">
        <v>8</v>
      </c>
      <c r="D366" s="8"/>
    </row>
    <row r="367" spans="1:13">
      <c r="A367" s="63" t="s">
        <v>401</v>
      </c>
      <c r="E367" s="63"/>
      <c r="F367" s="64"/>
      <c r="G367" s="64"/>
      <c r="H367" s="64"/>
      <c r="I367" s="64"/>
      <c r="J367" s="53"/>
      <c r="K367" s="54"/>
      <c r="L367" s="54"/>
      <c r="M367" s="55"/>
    </row>
    <row r="368" spans="1:13">
      <c r="A368" s="65" t="s">
        <v>398</v>
      </c>
      <c r="E368" s="63"/>
      <c r="F368" s="64"/>
      <c r="G368" s="64"/>
      <c r="H368" s="64"/>
      <c r="I368" s="64"/>
      <c r="J368" s="53"/>
      <c r="K368" s="54"/>
      <c r="L368" s="54"/>
      <c r="M368" s="55"/>
    </row>
    <row r="369" spans="1:13" ht="15.75" customHeight="1">
      <c r="A369" s="81" t="s">
        <v>402</v>
      </c>
      <c r="B369" s="81"/>
      <c r="C369" s="81"/>
      <c r="D369" s="81"/>
      <c r="E369" s="81"/>
      <c r="F369" s="81"/>
      <c r="G369" s="81"/>
      <c r="H369" s="81"/>
      <c r="I369" s="81"/>
      <c r="J369" s="62"/>
      <c r="K369" s="54"/>
      <c r="L369" s="54"/>
      <c r="M369" s="55"/>
    </row>
    <row r="370" spans="1:13" ht="32.25" customHeight="1">
      <c r="A370" s="65"/>
      <c r="E370" s="63"/>
      <c r="F370" s="64"/>
      <c r="G370" s="64"/>
      <c r="H370" s="64"/>
      <c r="I370" s="64"/>
      <c r="J370" s="53"/>
      <c r="K370" s="54"/>
      <c r="L370" s="54"/>
      <c r="M370" s="55"/>
    </row>
    <row r="371" spans="1:13">
      <c r="A371" s="65"/>
      <c r="D371" s="66"/>
      <c r="E371" s="66" t="s">
        <v>399</v>
      </c>
      <c r="F371" s="66"/>
      <c r="G371" s="64"/>
      <c r="H371" s="64"/>
      <c r="I371" s="64"/>
      <c r="J371" s="53"/>
      <c r="K371" s="54"/>
      <c r="L371" s="54"/>
      <c r="M371" s="55"/>
    </row>
    <row r="372" spans="1:13">
      <c r="A372" s="11"/>
      <c r="D372" s="66"/>
      <c r="E372" s="66" t="s">
        <v>400</v>
      </c>
      <c r="F372" s="66"/>
      <c r="G372" s="64"/>
      <c r="H372" s="64"/>
      <c r="I372" s="64"/>
      <c r="J372" s="53"/>
      <c r="K372" s="54"/>
      <c r="L372" s="54"/>
      <c r="M372" s="55"/>
    </row>
    <row r="373" spans="1:13" ht="26.25" customHeight="1">
      <c r="A373" s="11"/>
      <c r="D373" s="66"/>
      <c r="E373" s="66"/>
      <c r="F373" s="66"/>
      <c r="G373" s="64"/>
      <c r="H373" s="64"/>
      <c r="I373" s="64"/>
      <c r="J373" s="53"/>
      <c r="K373" s="54"/>
      <c r="L373" s="54"/>
      <c r="M373" s="55"/>
    </row>
    <row r="374" spans="1:13">
      <c r="A374" s="11" t="s">
        <v>423</v>
      </c>
      <c r="D374" s="66"/>
      <c r="E374" s="66"/>
      <c r="F374" s="66"/>
      <c r="G374" s="64"/>
      <c r="H374" s="64"/>
      <c r="I374" s="64"/>
      <c r="J374" s="53"/>
      <c r="K374" s="54"/>
      <c r="L374" s="54"/>
      <c r="M374" s="55"/>
    </row>
    <row r="375" spans="1:13" ht="76.5" customHeight="1">
      <c r="A375" s="101" t="s">
        <v>392</v>
      </c>
      <c r="B375" s="102"/>
      <c r="C375" s="102"/>
      <c r="D375" s="103"/>
      <c r="E375" s="39" t="s">
        <v>374</v>
      </c>
      <c r="F375" s="38" t="s">
        <v>375</v>
      </c>
      <c r="G375" s="21" t="s">
        <v>376</v>
      </c>
      <c r="H375" s="38" t="s">
        <v>377</v>
      </c>
      <c r="I375" s="38" t="s">
        <v>378</v>
      </c>
      <c r="J375" s="38" t="s">
        <v>379</v>
      </c>
      <c r="K375" s="38" t="s">
        <v>380</v>
      </c>
      <c r="L375" s="38" t="s">
        <v>381</v>
      </c>
      <c r="M375" s="22" t="s">
        <v>403</v>
      </c>
    </row>
    <row r="376" spans="1:13" ht="16.5" customHeight="1">
      <c r="A376" s="104" t="s">
        <v>393</v>
      </c>
      <c r="B376" s="105"/>
      <c r="C376" s="105"/>
      <c r="D376" s="106"/>
      <c r="E376" s="40" t="s">
        <v>382</v>
      </c>
      <c r="F376" s="23" t="s">
        <v>383</v>
      </c>
      <c r="G376" s="24" t="s">
        <v>384</v>
      </c>
      <c r="H376" s="24" t="s">
        <v>385</v>
      </c>
      <c r="I376" s="25" t="s">
        <v>386</v>
      </c>
      <c r="J376" s="26" t="s">
        <v>387</v>
      </c>
      <c r="K376" s="27" t="s">
        <v>388</v>
      </c>
      <c r="L376" s="28" t="s">
        <v>389</v>
      </c>
      <c r="M376" s="42" t="s">
        <v>390</v>
      </c>
    </row>
    <row r="377" spans="1:13" ht="16.5" customHeight="1">
      <c r="A377" s="51">
        <v>1</v>
      </c>
      <c r="B377" s="107" t="s">
        <v>134</v>
      </c>
      <c r="C377" s="108"/>
      <c r="D377" s="109"/>
      <c r="E377" s="41">
        <v>900</v>
      </c>
      <c r="F377" s="31" t="s">
        <v>391</v>
      </c>
      <c r="G377" s="32"/>
      <c r="H377" s="33"/>
      <c r="I377" s="34">
        <f>ROUND(H377*(1+(K377/100)),2)</f>
        <v>0</v>
      </c>
      <c r="J377" s="35">
        <f>E377*H377</f>
        <v>0</v>
      </c>
      <c r="K377" s="36">
        <v>8</v>
      </c>
      <c r="L377" s="35">
        <f>J377+J377*K377/100</f>
        <v>0</v>
      </c>
      <c r="M377" s="37"/>
    </row>
    <row r="378" spans="1:13">
      <c r="A378" s="51">
        <v>2</v>
      </c>
      <c r="B378" s="107" t="s">
        <v>424</v>
      </c>
      <c r="C378" s="108"/>
      <c r="D378" s="109"/>
      <c r="E378" s="41">
        <v>20</v>
      </c>
      <c r="F378" s="31" t="s">
        <v>391</v>
      </c>
      <c r="G378" s="32"/>
      <c r="H378" s="33"/>
      <c r="I378" s="34">
        <f t="shared" ref="I378:I380" si="15">ROUND(H378*(1+(K378/100)),2)</f>
        <v>0</v>
      </c>
      <c r="J378" s="35">
        <f t="shared" ref="J378:J380" si="16">E378*H378</f>
        <v>0</v>
      </c>
      <c r="K378" s="36">
        <v>8</v>
      </c>
      <c r="L378" s="35">
        <f t="shared" ref="L378:L380" si="17">J378+J378*K378/100</f>
        <v>0</v>
      </c>
      <c r="M378" s="37"/>
    </row>
    <row r="379" spans="1:13" ht="29.25" customHeight="1">
      <c r="A379" s="51">
        <v>3</v>
      </c>
      <c r="B379" s="107" t="s">
        <v>425</v>
      </c>
      <c r="C379" s="108"/>
      <c r="D379" s="109"/>
      <c r="E379" s="41">
        <v>500</v>
      </c>
      <c r="F379" s="31" t="s">
        <v>391</v>
      </c>
      <c r="G379" s="32"/>
      <c r="H379" s="33"/>
      <c r="I379" s="34">
        <f t="shared" si="15"/>
        <v>0</v>
      </c>
      <c r="J379" s="35">
        <f t="shared" si="16"/>
        <v>0</v>
      </c>
      <c r="K379" s="36">
        <v>8</v>
      </c>
      <c r="L379" s="35">
        <f t="shared" si="17"/>
        <v>0</v>
      </c>
      <c r="M379" s="37"/>
    </row>
    <row r="380" spans="1:13" ht="34.5" customHeight="1">
      <c r="A380" s="51">
        <v>4</v>
      </c>
      <c r="B380" s="107" t="s">
        <v>426</v>
      </c>
      <c r="C380" s="108"/>
      <c r="D380" s="109"/>
      <c r="E380" s="30">
        <v>50</v>
      </c>
      <c r="F380" s="31" t="s">
        <v>391</v>
      </c>
      <c r="G380" s="32"/>
      <c r="H380" s="47"/>
      <c r="I380" s="48">
        <f t="shared" si="15"/>
        <v>0</v>
      </c>
      <c r="J380" s="49">
        <f t="shared" si="16"/>
        <v>0</v>
      </c>
      <c r="K380" s="36">
        <v>8</v>
      </c>
      <c r="L380" s="49">
        <f t="shared" si="17"/>
        <v>0</v>
      </c>
      <c r="M380" s="37"/>
    </row>
    <row r="381" spans="1:13" ht="20.25" customHeight="1">
      <c r="A381" s="51">
        <v>5</v>
      </c>
      <c r="B381" s="107" t="s">
        <v>427</v>
      </c>
      <c r="C381" s="108"/>
      <c r="D381" s="109"/>
      <c r="E381" s="30">
        <v>200</v>
      </c>
      <c r="F381" s="31" t="s">
        <v>391</v>
      </c>
      <c r="G381" s="32"/>
      <c r="H381" s="47"/>
      <c r="I381" s="48">
        <f t="shared" ref="I381:I383" si="18">ROUND(H381*(1+(K381/100)),2)</f>
        <v>0</v>
      </c>
      <c r="J381" s="49">
        <f t="shared" ref="J381:J383" si="19">E381*H381</f>
        <v>0</v>
      </c>
      <c r="K381" s="36">
        <v>8</v>
      </c>
      <c r="L381" s="49">
        <f t="shared" ref="L381:L383" si="20">J381+J381*K381/100</f>
        <v>0</v>
      </c>
      <c r="M381" s="37"/>
    </row>
    <row r="382" spans="1:13" ht="34.5" customHeight="1">
      <c r="A382" s="51">
        <v>6</v>
      </c>
      <c r="B382" s="107" t="s">
        <v>160</v>
      </c>
      <c r="C382" s="108"/>
      <c r="D382" s="109"/>
      <c r="E382" s="30">
        <v>200</v>
      </c>
      <c r="F382" s="31" t="s">
        <v>391</v>
      </c>
      <c r="G382" s="32"/>
      <c r="H382" s="47"/>
      <c r="I382" s="48">
        <f t="shared" si="18"/>
        <v>0</v>
      </c>
      <c r="J382" s="49">
        <f t="shared" si="19"/>
        <v>0</v>
      </c>
      <c r="K382" s="36">
        <v>8</v>
      </c>
      <c r="L382" s="49">
        <f t="shared" si="20"/>
        <v>0</v>
      </c>
      <c r="M382" s="37"/>
    </row>
    <row r="383" spans="1:13" ht="34.5" customHeight="1" thickBot="1">
      <c r="A383" s="51">
        <v>7</v>
      </c>
      <c r="B383" s="107" t="s">
        <v>162</v>
      </c>
      <c r="C383" s="108"/>
      <c r="D383" s="109"/>
      <c r="E383" s="30">
        <v>40</v>
      </c>
      <c r="F383" s="31" t="s">
        <v>391</v>
      </c>
      <c r="G383" s="32"/>
      <c r="H383" s="47"/>
      <c r="I383" s="48">
        <f t="shared" si="18"/>
        <v>0</v>
      </c>
      <c r="J383" s="49">
        <f t="shared" si="19"/>
        <v>0</v>
      </c>
      <c r="K383" s="36">
        <v>8</v>
      </c>
      <c r="L383" s="49">
        <f t="shared" si="20"/>
        <v>0</v>
      </c>
      <c r="M383" s="37"/>
    </row>
    <row r="384" spans="1:13" ht="16.5" thickBot="1">
      <c r="A384" s="45"/>
      <c r="B384" s="45"/>
      <c r="C384" s="45"/>
      <c r="D384" s="45"/>
      <c r="E384" s="43"/>
      <c r="F384" s="44"/>
      <c r="H384" s="82" t="s">
        <v>397</v>
      </c>
      <c r="I384" s="83"/>
      <c r="J384" s="50">
        <f>SUM(J376:J380)</f>
        <v>0</v>
      </c>
      <c r="K384" s="46"/>
      <c r="L384" s="50">
        <f>SUM(L376:L380)</f>
        <v>0</v>
      </c>
    </row>
    <row r="385" spans="1:4">
      <c r="A385" s="11"/>
    </row>
    <row r="386" spans="1:4" ht="15.75" customHeight="1">
      <c r="A386" s="89" t="s">
        <v>134</v>
      </c>
      <c r="B386" s="89"/>
      <c r="C386" s="89"/>
      <c r="D386" s="89"/>
    </row>
    <row r="387" spans="1:4" ht="51.75" customHeight="1">
      <c r="A387" s="17" t="s">
        <v>1</v>
      </c>
      <c r="B387" s="8" t="s">
        <v>2</v>
      </c>
      <c r="C387" s="8" t="s">
        <v>3</v>
      </c>
      <c r="D387" s="8" t="s">
        <v>4</v>
      </c>
    </row>
    <row r="388" spans="1:4" ht="15.75" customHeight="1">
      <c r="A388" s="120" t="s">
        <v>135</v>
      </c>
      <c r="B388" s="120"/>
      <c r="C388" s="120"/>
      <c r="D388" s="120"/>
    </row>
    <row r="389" spans="1:4" ht="15.75" customHeight="1">
      <c r="A389" s="120" t="s">
        <v>136</v>
      </c>
      <c r="B389" s="120"/>
      <c r="C389" s="120"/>
      <c r="D389" s="120"/>
    </row>
    <row r="390" spans="1:4" ht="16.5" customHeight="1">
      <c r="A390" s="120" t="s">
        <v>137</v>
      </c>
      <c r="B390" s="120"/>
      <c r="C390" s="120"/>
      <c r="D390" s="120"/>
    </row>
    <row r="391" spans="1:4" ht="16.5" customHeight="1">
      <c r="A391" s="118" t="s">
        <v>6</v>
      </c>
      <c r="B391" s="118"/>
      <c r="C391" s="8"/>
      <c r="D391" s="8"/>
    </row>
    <row r="392" spans="1:4" ht="31.5">
      <c r="A392" s="17">
        <v>1</v>
      </c>
      <c r="B392" s="8" t="s">
        <v>138</v>
      </c>
      <c r="C392" s="8" t="s">
        <v>8</v>
      </c>
      <c r="D392" s="8"/>
    </row>
    <row r="393" spans="1:4" ht="16.5" customHeight="1">
      <c r="A393" s="17">
        <v>2</v>
      </c>
      <c r="B393" s="8" t="s">
        <v>139</v>
      </c>
      <c r="C393" s="8" t="s">
        <v>8</v>
      </c>
      <c r="D393" s="8"/>
    </row>
    <row r="394" spans="1:4" ht="31.5">
      <c r="A394" s="17">
        <v>3</v>
      </c>
      <c r="B394" s="8" t="s">
        <v>140</v>
      </c>
      <c r="C394" s="8" t="s">
        <v>8</v>
      </c>
      <c r="D394" s="8"/>
    </row>
    <row r="395" spans="1:4">
      <c r="A395" s="11"/>
    </row>
    <row r="396" spans="1:4" ht="15.75" customHeight="1">
      <c r="A396" s="89" t="s">
        <v>141</v>
      </c>
      <c r="B396" s="89"/>
      <c r="C396" s="89"/>
      <c r="D396" s="89"/>
    </row>
    <row r="397" spans="1:4" ht="43.5" customHeight="1">
      <c r="A397" s="17" t="s">
        <v>1</v>
      </c>
      <c r="B397" s="8" t="s">
        <v>2</v>
      </c>
      <c r="C397" s="8" t="s">
        <v>3</v>
      </c>
      <c r="D397" s="8" t="s">
        <v>4</v>
      </c>
    </row>
    <row r="398" spans="1:4" ht="15.75" customHeight="1">
      <c r="A398" s="120" t="s">
        <v>142</v>
      </c>
      <c r="B398" s="120"/>
      <c r="C398" s="120"/>
      <c r="D398" s="120"/>
    </row>
    <row r="399" spans="1:4" ht="15.75" customHeight="1">
      <c r="A399" s="120" t="s">
        <v>143</v>
      </c>
      <c r="B399" s="120"/>
      <c r="C399" s="120"/>
      <c r="D399" s="120"/>
    </row>
    <row r="400" spans="1:4" ht="16.5" customHeight="1">
      <c r="A400" s="120" t="s">
        <v>144</v>
      </c>
      <c r="B400" s="120"/>
      <c r="C400" s="120"/>
      <c r="D400" s="120"/>
    </row>
    <row r="401" spans="1:4" ht="16.5" customHeight="1">
      <c r="A401" s="118" t="s">
        <v>6</v>
      </c>
      <c r="B401" s="118"/>
      <c r="C401" s="8"/>
      <c r="D401" s="8"/>
    </row>
    <row r="402" spans="1:4" ht="31.5">
      <c r="A402" s="17">
        <v>1</v>
      </c>
      <c r="B402" s="8" t="s">
        <v>145</v>
      </c>
      <c r="C402" s="8" t="s">
        <v>8</v>
      </c>
      <c r="D402" s="8"/>
    </row>
    <row r="403" spans="1:4" ht="31.5">
      <c r="A403" s="17">
        <v>2</v>
      </c>
      <c r="B403" s="8" t="s">
        <v>140</v>
      </c>
      <c r="C403" s="8" t="s">
        <v>8</v>
      </c>
      <c r="D403" s="8"/>
    </row>
    <row r="404" spans="1:4">
      <c r="A404" s="11"/>
    </row>
    <row r="405" spans="1:4" ht="15.75" customHeight="1">
      <c r="A405" s="89" t="s">
        <v>373</v>
      </c>
      <c r="B405" s="89"/>
      <c r="C405" s="89"/>
      <c r="D405" s="89"/>
    </row>
    <row r="406" spans="1:4" ht="47.25">
      <c r="A406" s="17" t="s">
        <v>1</v>
      </c>
      <c r="B406" s="8" t="s">
        <v>2</v>
      </c>
      <c r="C406" s="8" t="s">
        <v>3</v>
      </c>
      <c r="D406" s="8" t="s">
        <v>4</v>
      </c>
    </row>
    <row r="407" spans="1:4" ht="23.25" customHeight="1">
      <c r="A407" s="110" t="s">
        <v>146</v>
      </c>
      <c r="B407" s="110"/>
      <c r="C407" s="110"/>
      <c r="D407" s="110"/>
    </row>
    <row r="408" spans="1:4" ht="15.75" customHeight="1">
      <c r="A408" s="118" t="s">
        <v>6</v>
      </c>
      <c r="B408" s="118"/>
      <c r="C408" s="8"/>
      <c r="D408" s="8"/>
    </row>
    <row r="409" spans="1:4">
      <c r="A409" s="119">
        <v>1</v>
      </c>
      <c r="B409" s="118" t="s">
        <v>147</v>
      </c>
      <c r="C409" s="120" t="s">
        <v>8</v>
      </c>
      <c r="D409" s="120"/>
    </row>
    <row r="410" spans="1:4">
      <c r="A410" s="119"/>
      <c r="B410" s="118"/>
      <c r="C410" s="120"/>
      <c r="D410" s="120"/>
    </row>
    <row r="411" spans="1:4" ht="16.5" customHeight="1">
      <c r="A411" s="17">
        <v>2</v>
      </c>
      <c r="B411" s="70" t="s">
        <v>148</v>
      </c>
      <c r="C411" s="8" t="s">
        <v>8</v>
      </c>
      <c r="D411" s="8"/>
    </row>
    <row r="412" spans="1:4" ht="16.5" customHeight="1">
      <c r="A412" s="17">
        <v>3</v>
      </c>
      <c r="B412" s="70" t="s">
        <v>149</v>
      </c>
      <c r="C412" s="8" t="s">
        <v>8</v>
      </c>
      <c r="D412" s="8"/>
    </row>
    <row r="413" spans="1:4" ht="31.5">
      <c r="A413" s="17">
        <v>4</v>
      </c>
      <c r="B413" s="70" t="s">
        <v>150</v>
      </c>
      <c r="C413" s="8" t="s">
        <v>8</v>
      </c>
      <c r="D413" s="8"/>
    </row>
    <row r="414" spans="1:4">
      <c r="A414" s="11"/>
    </row>
    <row r="415" spans="1:4" ht="15.75" customHeight="1">
      <c r="A415" s="89" t="s">
        <v>372</v>
      </c>
      <c r="B415" s="89"/>
      <c r="C415" s="89"/>
      <c r="D415" s="89"/>
    </row>
    <row r="416" spans="1:4" ht="47.25">
      <c r="A416" s="17" t="s">
        <v>1</v>
      </c>
      <c r="B416" s="8" t="s">
        <v>2</v>
      </c>
      <c r="C416" s="8" t="s">
        <v>3</v>
      </c>
      <c r="D416" s="8" t="s">
        <v>4</v>
      </c>
    </row>
    <row r="417" spans="1:10" ht="16.5" customHeight="1">
      <c r="A417" s="110" t="s">
        <v>151</v>
      </c>
      <c r="B417" s="110"/>
      <c r="C417" s="110"/>
      <c r="D417" s="110"/>
    </row>
    <row r="418" spans="1:10" ht="16.5" customHeight="1">
      <c r="A418" s="118" t="s">
        <v>6</v>
      </c>
      <c r="B418" s="118"/>
      <c r="C418" s="8"/>
      <c r="D418" s="8"/>
    </row>
    <row r="419" spans="1:10" ht="16.5" customHeight="1">
      <c r="A419" s="17">
        <v>1</v>
      </c>
      <c r="B419" s="70" t="s">
        <v>152</v>
      </c>
      <c r="C419" s="8" t="s">
        <v>8</v>
      </c>
      <c r="D419" s="8"/>
      <c r="J419" s="131"/>
    </row>
    <row r="420" spans="1:10" ht="47.25">
      <c r="A420" s="17">
        <v>2</v>
      </c>
      <c r="B420" s="70" t="s">
        <v>148</v>
      </c>
      <c r="C420" s="8" t="s">
        <v>8</v>
      </c>
      <c r="D420" s="8"/>
    </row>
    <row r="421" spans="1:10">
      <c r="A421" s="17">
        <v>3</v>
      </c>
      <c r="B421" s="70" t="s">
        <v>149</v>
      </c>
      <c r="C421" s="8" t="s">
        <v>8</v>
      </c>
      <c r="D421" s="8"/>
    </row>
    <row r="422" spans="1:10" ht="31.5">
      <c r="A422" s="17">
        <v>4</v>
      </c>
      <c r="B422" s="70" t="s">
        <v>150</v>
      </c>
      <c r="C422" s="8" t="s">
        <v>8</v>
      </c>
      <c r="D422" s="8"/>
    </row>
    <row r="423" spans="1:10">
      <c r="A423" s="11"/>
    </row>
    <row r="424" spans="1:10" ht="15.75" customHeight="1">
      <c r="A424" s="89" t="s">
        <v>371</v>
      </c>
      <c r="B424" s="89"/>
      <c r="C424" s="89"/>
      <c r="D424" s="89"/>
    </row>
    <row r="425" spans="1:10" ht="47.25">
      <c r="A425" s="17" t="s">
        <v>1</v>
      </c>
      <c r="B425" s="8" t="s">
        <v>2</v>
      </c>
      <c r="C425" s="8" t="s">
        <v>3</v>
      </c>
      <c r="D425" s="8" t="s">
        <v>4</v>
      </c>
    </row>
    <row r="426" spans="1:10" ht="16.5" customHeight="1">
      <c r="A426" s="110" t="s">
        <v>153</v>
      </c>
      <c r="B426" s="110"/>
      <c r="C426" s="110"/>
      <c r="D426" s="110"/>
    </row>
    <row r="427" spans="1:10" ht="16.5" customHeight="1">
      <c r="A427" s="118" t="s">
        <v>6</v>
      </c>
      <c r="B427" s="118"/>
      <c r="C427" s="8"/>
      <c r="D427" s="8"/>
    </row>
    <row r="428" spans="1:10" ht="16.5" customHeight="1">
      <c r="A428" s="119">
        <v>1</v>
      </c>
      <c r="B428" s="118" t="s">
        <v>154</v>
      </c>
      <c r="C428" s="120" t="s">
        <v>8</v>
      </c>
      <c r="D428" s="120"/>
    </row>
    <row r="429" spans="1:10">
      <c r="A429" s="119"/>
      <c r="B429" s="118"/>
      <c r="C429" s="120"/>
      <c r="D429" s="120"/>
    </row>
    <row r="430" spans="1:10" ht="47.25">
      <c r="A430" s="17">
        <v>2</v>
      </c>
      <c r="B430" s="70" t="s">
        <v>148</v>
      </c>
      <c r="C430" s="8" t="s">
        <v>8</v>
      </c>
      <c r="D430" s="8"/>
    </row>
    <row r="431" spans="1:10">
      <c r="A431" s="17">
        <v>3</v>
      </c>
      <c r="B431" s="70" t="s">
        <v>149</v>
      </c>
      <c r="C431" s="8" t="s">
        <v>8</v>
      </c>
      <c r="D431" s="8"/>
    </row>
    <row r="432" spans="1:10" ht="31.5">
      <c r="A432" s="17">
        <v>4</v>
      </c>
      <c r="B432" s="70" t="s">
        <v>150</v>
      </c>
      <c r="C432" s="8" t="s">
        <v>8</v>
      </c>
      <c r="D432" s="8"/>
    </row>
    <row r="433" spans="1:9" ht="47.25">
      <c r="A433" s="17">
        <v>2</v>
      </c>
      <c r="B433" s="70" t="s">
        <v>148</v>
      </c>
      <c r="C433" s="8" t="s">
        <v>8</v>
      </c>
      <c r="D433" s="8"/>
    </row>
    <row r="434" spans="1:9" ht="15.75" customHeight="1">
      <c r="A434" s="17">
        <v>3</v>
      </c>
      <c r="B434" s="70" t="s">
        <v>149</v>
      </c>
      <c r="C434" s="8" t="s">
        <v>8</v>
      </c>
      <c r="D434" s="8"/>
    </row>
    <row r="435" spans="1:9">
      <c r="A435" s="11"/>
    </row>
    <row r="436" spans="1:9" ht="15.75" customHeight="1">
      <c r="A436" s="89" t="s">
        <v>155</v>
      </c>
      <c r="B436" s="89"/>
      <c r="C436" s="89"/>
      <c r="D436" s="89"/>
    </row>
    <row r="437" spans="1:9" ht="16.5" customHeight="1">
      <c r="A437" s="17" t="s">
        <v>1</v>
      </c>
      <c r="B437" s="8" t="s">
        <v>2</v>
      </c>
      <c r="C437" s="8" t="s">
        <v>3</v>
      </c>
      <c r="D437" s="8" t="s">
        <v>4</v>
      </c>
    </row>
    <row r="438" spans="1:9" ht="16.5" customHeight="1">
      <c r="A438" s="110" t="s">
        <v>156</v>
      </c>
      <c r="B438" s="110"/>
      <c r="C438" s="110"/>
      <c r="D438" s="110"/>
    </row>
    <row r="439" spans="1:9" ht="16.5" customHeight="1">
      <c r="A439" s="118" t="s">
        <v>6</v>
      </c>
      <c r="B439" s="118"/>
      <c r="C439" s="8"/>
      <c r="D439" s="8"/>
    </row>
    <row r="440" spans="1:9" ht="31.5">
      <c r="A440" s="17">
        <v>1</v>
      </c>
      <c r="B440" s="8" t="s">
        <v>157</v>
      </c>
      <c r="C440" s="8" t="s">
        <v>8</v>
      </c>
      <c r="D440" s="8"/>
    </row>
    <row r="441" spans="1:9" ht="31.5">
      <c r="A441" s="17">
        <v>2</v>
      </c>
      <c r="B441" s="8" t="s">
        <v>158</v>
      </c>
      <c r="C441" s="8" t="s">
        <v>8</v>
      </c>
      <c r="D441" s="8"/>
    </row>
    <row r="442" spans="1:9">
      <c r="A442" s="17">
        <v>3</v>
      </c>
      <c r="B442" s="8" t="s">
        <v>159</v>
      </c>
      <c r="C442" s="8" t="s">
        <v>8</v>
      </c>
      <c r="D442" s="8"/>
    </row>
    <row r="443" spans="1:9">
      <c r="A443" s="11"/>
    </row>
    <row r="444" spans="1:9" ht="15.75" customHeight="1">
      <c r="A444" s="89" t="s">
        <v>160</v>
      </c>
      <c r="B444" s="89"/>
      <c r="C444" s="89"/>
      <c r="D444" s="89"/>
      <c r="I444" s="131"/>
    </row>
    <row r="445" spans="1:9" ht="47.25">
      <c r="A445" s="17" t="s">
        <v>1</v>
      </c>
      <c r="B445" s="8" t="s">
        <v>2</v>
      </c>
      <c r="C445" s="8" t="s">
        <v>3</v>
      </c>
      <c r="D445" s="8" t="s">
        <v>4</v>
      </c>
    </row>
    <row r="446" spans="1:9" ht="37.5" customHeight="1">
      <c r="A446" s="120" t="s">
        <v>161</v>
      </c>
      <c r="B446" s="120"/>
      <c r="C446" s="8" t="s">
        <v>8</v>
      </c>
      <c r="D446" s="8"/>
    </row>
    <row r="447" spans="1:9">
      <c r="A447" s="11"/>
    </row>
    <row r="448" spans="1:9" ht="15.75" customHeight="1">
      <c r="A448" s="89" t="s">
        <v>162</v>
      </c>
      <c r="B448" s="89"/>
      <c r="C448" s="89"/>
      <c r="D448" s="89"/>
    </row>
    <row r="449" spans="1:13" ht="47.25">
      <c r="A449" s="17" t="s">
        <v>1</v>
      </c>
      <c r="B449" s="8" t="s">
        <v>2</v>
      </c>
      <c r="C449" s="8" t="s">
        <v>3</v>
      </c>
      <c r="D449" s="8" t="s">
        <v>4</v>
      </c>
    </row>
    <row r="450" spans="1:13" ht="37.5" customHeight="1">
      <c r="A450" s="120" t="s">
        <v>163</v>
      </c>
      <c r="B450" s="120"/>
      <c r="C450" s="8" t="s">
        <v>8</v>
      </c>
      <c r="D450" s="8"/>
    </row>
    <row r="451" spans="1:13">
      <c r="A451" s="63" t="s">
        <v>401</v>
      </c>
      <c r="E451" s="63"/>
      <c r="F451" s="64"/>
      <c r="G451" s="64"/>
      <c r="H451" s="64"/>
      <c r="I451" s="64"/>
      <c r="J451" s="53"/>
      <c r="K451" s="54"/>
      <c r="L451" s="54"/>
      <c r="M451" s="55"/>
    </row>
    <row r="452" spans="1:13" ht="16.5" customHeight="1">
      <c r="A452" s="65" t="s">
        <v>398</v>
      </c>
      <c r="E452" s="63"/>
      <c r="F452" s="64"/>
      <c r="G452" s="64"/>
      <c r="H452" s="64"/>
      <c r="I452" s="64"/>
      <c r="J452" s="53"/>
      <c r="K452" s="54"/>
      <c r="L452" s="54"/>
      <c r="M452" s="55"/>
    </row>
    <row r="453" spans="1:13" ht="15.75" customHeight="1">
      <c r="A453" s="81" t="s">
        <v>402</v>
      </c>
      <c r="B453" s="81"/>
      <c r="C453" s="81"/>
      <c r="D453" s="81"/>
      <c r="E453" s="81"/>
      <c r="F453" s="81"/>
      <c r="G453" s="81"/>
      <c r="H453" s="81"/>
      <c r="I453" s="81"/>
      <c r="J453" s="62"/>
      <c r="K453" s="54"/>
      <c r="L453" s="54"/>
      <c r="M453" s="55"/>
    </row>
    <row r="454" spans="1:13" ht="35.25" customHeight="1">
      <c r="A454" s="65"/>
      <c r="E454" s="63"/>
      <c r="F454" s="64"/>
      <c r="G454" s="64"/>
      <c r="H454" s="64"/>
      <c r="I454" s="64"/>
      <c r="J454" s="53"/>
      <c r="K454" s="54"/>
      <c r="L454" s="54"/>
      <c r="M454" s="55"/>
    </row>
    <row r="455" spans="1:13">
      <c r="A455" s="65"/>
      <c r="D455" s="66"/>
      <c r="E455" s="66" t="s">
        <v>399</v>
      </c>
      <c r="F455" s="66"/>
      <c r="G455" s="64"/>
      <c r="H455" s="64"/>
      <c r="I455" s="64"/>
      <c r="J455" s="53"/>
      <c r="K455" s="54"/>
      <c r="L455" s="54"/>
      <c r="M455" s="55"/>
    </row>
    <row r="456" spans="1:13">
      <c r="A456" s="11"/>
      <c r="D456" s="66"/>
      <c r="E456" s="66" t="s">
        <v>400</v>
      </c>
      <c r="F456" s="66"/>
      <c r="G456" s="64"/>
      <c r="H456" s="64"/>
      <c r="I456" s="64"/>
      <c r="J456" s="53"/>
      <c r="K456" s="54"/>
      <c r="L456" s="54"/>
      <c r="M456" s="55"/>
    </row>
    <row r="457" spans="1:13">
      <c r="A457" s="11"/>
      <c r="D457" s="66"/>
      <c r="E457" s="66"/>
      <c r="F457" s="66"/>
      <c r="G457" s="64"/>
      <c r="H457" s="64"/>
      <c r="I457" s="64"/>
      <c r="J457" s="53"/>
      <c r="K457" s="54"/>
      <c r="L457" s="54"/>
      <c r="M457" s="55"/>
    </row>
    <row r="458" spans="1:13" ht="15.75" customHeight="1">
      <c r="A458" s="11" t="s">
        <v>428</v>
      </c>
      <c r="D458" s="66"/>
      <c r="E458" s="66"/>
      <c r="F458" s="66"/>
      <c r="G458" s="64"/>
      <c r="H458" s="64"/>
      <c r="I458" s="64"/>
      <c r="J458" s="53"/>
      <c r="K458" s="54"/>
      <c r="L458" s="54"/>
      <c r="M458" s="55"/>
    </row>
    <row r="459" spans="1:13" ht="76.5" customHeight="1">
      <c r="A459" s="101" t="s">
        <v>392</v>
      </c>
      <c r="B459" s="102"/>
      <c r="C459" s="102"/>
      <c r="D459" s="103"/>
      <c r="E459" s="39" t="s">
        <v>374</v>
      </c>
      <c r="F459" s="38" t="s">
        <v>375</v>
      </c>
      <c r="G459" s="21" t="s">
        <v>376</v>
      </c>
      <c r="H459" s="38" t="s">
        <v>377</v>
      </c>
      <c r="I459" s="38" t="s">
        <v>378</v>
      </c>
      <c r="J459" s="38" t="s">
        <v>379</v>
      </c>
      <c r="K459" s="38" t="s">
        <v>380</v>
      </c>
      <c r="L459" s="38" t="s">
        <v>381</v>
      </c>
      <c r="M459" s="22" t="s">
        <v>403</v>
      </c>
    </row>
    <row r="460" spans="1:13">
      <c r="A460" s="104" t="s">
        <v>393</v>
      </c>
      <c r="B460" s="105"/>
      <c r="C460" s="105"/>
      <c r="D460" s="106"/>
      <c r="E460" s="40" t="s">
        <v>382</v>
      </c>
      <c r="F460" s="23" t="s">
        <v>383</v>
      </c>
      <c r="G460" s="24" t="s">
        <v>384</v>
      </c>
      <c r="H460" s="24" t="s">
        <v>385</v>
      </c>
      <c r="I460" s="25" t="s">
        <v>386</v>
      </c>
      <c r="J460" s="26" t="s">
        <v>387</v>
      </c>
      <c r="K460" s="27" t="s">
        <v>388</v>
      </c>
      <c r="L460" s="28" t="s">
        <v>389</v>
      </c>
      <c r="M460" s="42" t="s">
        <v>390</v>
      </c>
    </row>
    <row r="461" spans="1:13" ht="30" customHeight="1">
      <c r="A461" s="51">
        <v>1</v>
      </c>
      <c r="B461" s="84" t="s">
        <v>429</v>
      </c>
      <c r="C461" s="85"/>
      <c r="D461" s="86"/>
      <c r="E461" s="41">
        <v>200</v>
      </c>
      <c r="F461" s="31" t="s">
        <v>391</v>
      </c>
      <c r="G461" s="32"/>
      <c r="H461" s="33"/>
      <c r="I461" s="34">
        <f>ROUND(H461*(1+(K461/100)),2)</f>
        <v>0</v>
      </c>
      <c r="J461" s="35">
        <f>E461*H461</f>
        <v>0</v>
      </c>
      <c r="K461" s="36">
        <v>8</v>
      </c>
      <c r="L461" s="35">
        <f>J461+J461*K461/100</f>
        <v>0</v>
      </c>
      <c r="M461" s="37"/>
    </row>
    <row r="462" spans="1:13">
      <c r="A462" s="51">
        <v>2</v>
      </c>
      <c r="B462" s="84" t="s">
        <v>168</v>
      </c>
      <c r="C462" s="85"/>
      <c r="D462" s="86"/>
      <c r="E462" s="41">
        <v>200</v>
      </c>
      <c r="F462" s="31" t="s">
        <v>391</v>
      </c>
      <c r="G462" s="32"/>
      <c r="H462" s="33"/>
      <c r="I462" s="34">
        <f t="shared" ref="I462:I464" si="21">ROUND(H462*(1+(K462/100)),2)</f>
        <v>0</v>
      </c>
      <c r="J462" s="35">
        <f t="shared" ref="J462:J464" si="22">E462*H462</f>
        <v>0</v>
      </c>
      <c r="K462" s="36">
        <v>8</v>
      </c>
      <c r="L462" s="35">
        <f t="shared" ref="L462:L464" si="23">J462+J462*K462/100</f>
        <v>0</v>
      </c>
      <c r="M462" s="37"/>
    </row>
    <row r="463" spans="1:13">
      <c r="A463" s="51">
        <v>3</v>
      </c>
      <c r="B463" s="84" t="s">
        <v>171</v>
      </c>
      <c r="C463" s="85"/>
      <c r="D463" s="86"/>
      <c r="E463" s="41">
        <v>100</v>
      </c>
      <c r="F463" s="31" t="s">
        <v>391</v>
      </c>
      <c r="G463" s="32"/>
      <c r="H463" s="33"/>
      <c r="I463" s="34">
        <f t="shared" si="21"/>
        <v>0</v>
      </c>
      <c r="J463" s="35">
        <f t="shared" si="22"/>
        <v>0</v>
      </c>
      <c r="K463" s="36">
        <v>8</v>
      </c>
      <c r="L463" s="35">
        <f t="shared" si="23"/>
        <v>0</v>
      </c>
      <c r="M463" s="37"/>
    </row>
    <row r="464" spans="1:13" ht="30" customHeight="1">
      <c r="A464" s="51">
        <v>4</v>
      </c>
      <c r="B464" s="84" t="s">
        <v>430</v>
      </c>
      <c r="C464" s="85"/>
      <c r="D464" s="86"/>
      <c r="E464" s="30">
        <v>800</v>
      </c>
      <c r="F464" s="31" t="s">
        <v>391</v>
      </c>
      <c r="G464" s="32"/>
      <c r="H464" s="47"/>
      <c r="I464" s="48">
        <f t="shared" si="21"/>
        <v>0</v>
      </c>
      <c r="J464" s="49">
        <f t="shared" si="22"/>
        <v>0</v>
      </c>
      <c r="K464" s="36">
        <v>8</v>
      </c>
      <c r="L464" s="49">
        <f t="shared" si="23"/>
        <v>0</v>
      </c>
      <c r="M464" s="37"/>
    </row>
    <row r="465" spans="1:13" ht="30" customHeight="1">
      <c r="A465" s="51">
        <v>5</v>
      </c>
      <c r="B465" s="84" t="s">
        <v>185</v>
      </c>
      <c r="C465" s="85"/>
      <c r="D465" s="86"/>
      <c r="E465" s="30">
        <v>20</v>
      </c>
      <c r="F465" s="31" t="s">
        <v>391</v>
      </c>
      <c r="G465" s="32"/>
      <c r="H465" s="47"/>
      <c r="I465" s="48">
        <f t="shared" ref="I465:I466" si="24">ROUND(H465*(1+(K465/100)),2)</f>
        <v>0</v>
      </c>
      <c r="J465" s="49">
        <f t="shared" ref="J465:J466" si="25">E465*H465</f>
        <v>0</v>
      </c>
      <c r="K465" s="36">
        <v>8</v>
      </c>
      <c r="L465" s="49">
        <f t="shared" ref="L465:L466" si="26">J465+J465*K465/100</f>
        <v>0</v>
      </c>
      <c r="M465" s="37"/>
    </row>
    <row r="466" spans="1:13">
      <c r="A466" s="51">
        <v>6</v>
      </c>
      <c r="B466" s="84" t="s">
        <v>431</v>
      </c>
      <c r="C466" s="85"/>
      <c r="D466" s="86"/>
      <c r="E466" s="30">
        <v>250</v>
      </c>
      <c r="F466" s="31" t="s">
        <v>391</v>
      </c>
      <c r="G466" s="32"/>
      <c r="H466" s="47"/>
      <c r="I466" s="48">
        <f t="shared" si="24"/>
        <v>0</v>
      </c>
      <c r="J466" s="49">
        <f t="shared" si="25"/>
        <v>0</v>
      </c>
      <c r="K466" s="36">
        <v>8</v>
      </c>
      <c r="L466" s="49">
        <f t="shared" si="26"/>
        <v>0</v>
      </c>
      <c r="M466" s="37"/>
    </row>
    <row r="467" spans="1:13" ht="30" customHeight="1">
      <c r="A467" s="51">
        <v>7</v>
      </c>
      <c r="B467" s="84" t="s">
        <v>197</v>
      </c>
      <c r="C467" s="85"/>
      <c r="D467" s="86"/>
      <c r="E467" s="30">
        <v>20</v>
      </c>
      <c r="F467" s="31" t="s">
        <v>391</v>
      </c>
      <c r="G467" s="32"/>
      <c r="H467" s="47"/>
      <c r="I467" s="48">
        <f t="shared" ref="I467" si="27">ROUND(H467*(1+(K467/100)),2)</f>
        <v>0</v>
      </c>
      <c r="J467" s="49">
        <f t="shared" ref="J467" si="28">E467*H467</f>
        <v>0</v>
      </c>
      <c r="K467" s="36">
        <v>8</v>
      </c>
      <c r="L467" s="49">
        <f t="shared" ref="L467" si="29">J467+J467*K467/100</f>
        <v>0</v>
      </c>
      <c r="M467" s="37"/>
    </row>
    <row r="468" spans="1:13">
      <c r="A468" s="51">
        <v>8</v>
      </c>
      <c r="B468" s="84" t="s">
        <v>202</v>
      </c>
      <c r="C468" s="85"/>
      <c r="D468" s="86"/>
      <c r="E468" s="30">
        <v>40</v>
      </c>
      <c r="F468" s="31" t="s">
        <v>391</v>
      </c>
      <c r="G468" s="32"/>
      <c r="H468" s="47"/>
      <c r="I468" s="48">
        <f t="shared" ref="I468:I470" si="30">ROUND(H468*(1+(K468/100)),2)</f>
        <v>0</v>
      </c>
      <c r="J468" s="49">
        <f t="shared" ref="J468:J470" si="31">E468*H468</f>
        <v>0</v>
      </c>
      <c r="K468" s="36">
        <v>8</v>
      </c>
      <c r="L468" s="49">
        <f t="shared" ref="L468:L470" si="32">J468+J468*K468/100</f>
        <v>0</v>
      </c>
      <c r="M468" s="37"/>
    </row>
    <row r="469" spans="1:13" ht="30" customHeight="1">
      <c r="A469" s="51">
        <v>9</v>
      </c>
      <c r="B469" s="84" t="s">
        <v>207</v>
      </c>
      <c r="C469" s="85"/>
      <c r="D469" s="86"/>
      <c r="E469" s="30">
        <v>50</v>
      </c>
      <c r="F469" s="31" t="s">
        <v>391</v>
      </c>
      <c r="G469" s="32"/>
      <c r="H469" s="47"/>
      <c r="I469" s="48">
        <f t="shared" si="30"/>
        <v>0</v>
      </c>
      <c r="J469" s="49">
        <f t="shared" si="31"/>
        <v>0</v>
      </c>
      <c r="K469" s="36">
        <v>8</v>
      </c>
      <c r="L469" s="49">
        <f t="shared" si="32"/>
        <v>0</v>
      </c>
      <c r="M469" s="37"/>
    </row>
    <row r="470" spans="1:13">
      <c r="A470" s="51">
        <v>10</v>
      </c>
      <c r="B470" s="84" t="s">
        <v>432</v>
      </c>
      <c r="C470" s="85"/>
      <c r="D470" s="86"/>
      <c r="E470" s="30">
        <v>50</v>
      </c>
      <c r="F470" s="31" t="s">
        <v>391</v>
      </c>
      <c r="G470" s="32"/>
      <c r="H470" s="47"/>
      <c r="I470" s="48">
        <f t="shared" si="30"/>
        <v>0</v>
      </c>
      <c r="J470" s="49">
        <f t="shared" si="31"/>
        <v>0</v>
      </c>
      <c r="K470" s="36">
        <v>8</v>
      </c>
      <c r="L470" s="49">
        <f t="shared" si="32"/>
        <v>0</v>
      </c>
      <c r="M470" s="37"/>
    </row>
    <row r="471" spans="1:13" ht="30" customHeight="1">
      <c r="A471" s="51">
        <v>11</v>
      </c>
      <c r="B471" s="84" t="s">
        <v>433</v>
      </c>
      <c r="C471" s="85"/>
      <c r="D471" s="86"/>
      <c r="E471" s="30">
        <v>20</v>
      </c>
      <c r="F471" s="31" t="s">
        <v>391</v>
      </c>
      <c r="G471" s="32"/>
      <c r="H471" s="47"/>
      <c r="I471" s="48">
        <f t="shared" ref="I471:I472" si="33">ROUND(H471*(1+(K471/100)),2)</f>
        <v>0</v>
      </c>
      <c r="J471" s="49">
        <f t="shared" ref="J471:J472" si="34">E471*H471</f>
        <v>0</v>
      </c>
      <c r="K471" s="36">
        <v>8</v>
      </c>
      <c r="L471" s="49">
        <f t="shared" ref="L471:L472" si="35">J471+J471*K471/100</f>
        <v>0</v>
      </c>
      <c r="M471" s="37"/>
    </row>
    <row r="472" spans="1:13" ht="16.5" thickBot="1">
      <c r="A472" s="51">
        <v>12</v>
      </c>
      <c r="B472" s="84" t="s">
        <v>225</v>
      </c>
      <c r="C472" s="85"/>
      <c r="D472" s="86"/>
      <c r="E472" s="30">
        <v>30</v>
      </c>
      <c r="F472" s="31" t="s">
        <v>391</v>
      </c>
      <c r="G472" s="32"/>
      <c r="H472" s="47"/>
      <c r="I472" s="48">
        <f t="shared" si="33"/>
        <v>0</v>
      </c>
      <c r="J472" s="49">
        <f t="shared" si="34"/>
        <v>0</v>
      </c>
      <c r="K472" s="36">
        <v>8</v>
      </c>
      <c r="L472" s="49">
        <f t="shared" si="35"/>
        <v>0</v>
      </c>
      <c r="M472" s="37"/>
    </row>
    <row r="473" spans="1:13" ht="16.5" thickBot="1">
      <c r="A473" s="45"/>
      <c r="B473" s="45"/>
      <c r="C473" s="45"/>
      <c r="D473" s="45"/>
      <c r="E473" s="43"/>
      <c r="F473" s="44"/>
      <c r="H473" s="82" t="s">
        <v>397</v>
      </c>
      <c r="I473" s="83"/>
      <c r="J473" s="50">
        <f>SUM(J460:J464)</f>
        <v>0</v>
      </c>
      <c r="K473" s="46"/>
      <c r="L473" s="50">
        <f>SUM(L460:L464)</f>
        <v>0</v>
      </c>
    </row>
    <row r="474" spans="1:13">
      <c r="A474" s="11"/>
    </row>
    <row r="475" spans="1:13" ht="15.75" customHeight="1">
      <c r="A475" s="4"/>
    </row>
    <row r="476" spans="1:13" ht="15.75" customHeight="1">
      <c r="A476" s="89" t="s">
        <v>164</v>
      </c>
      <c r="B476" s="89"/>
      <c r="C476" s="89"/>
      <c r="D476" s="89"/>
    </row>
    <row r="477" spans="1:13" ht="15.75" customHeight="1">
      <c r="A477" s="17" t="s">
        <v>1</v>
      </c>
      <c r="B477" s="8" t="s">
        <v>2</v>
      </c>
      <c r="C477" s="8" t="s">
        <v>3</v>
      </c>
      <c r="D477" s="8" t="s">
        <v>4</v>
      </c>
    </row>
    <row r="478" spans="1:13" ht="16.5" customHeight="1">
      <c r="A478" s="110" t="s">
        <v>165</v>
      </c>
      <c r="B478" s="110"/>
      <c r="C478" s="110"/>
      <c r="D478" s="110"/>
    </row>
    <row r="479" spans="1:13" ht="16.5" customHeight="1">
      <c r="A479" s="118" t="s">
        <v>6</v>
      </c>
      <c r="B479" s="118"/>
      <c r="C479" s="8"/>
      <c r="D479" s="8"/>
    </row>
    <row r="480" spans="1:13" ht="21.75" customHeight="1">
      <c r="A480" s="17">
        <v>1</v>
      </c>
      <c r="B480" s="8" t="s">
        <v>289</v>
      </c>
      <c r="C480" s="8" t="s">
        <v>8</v>
      </c>
      <c r="D480" s="8"/>
    </row>
    <row r="481" spans="1:8" ht="31.5">
      <c r="A481" s="17">
        <v>2</v>
      </c>
      <c r="B481" s="8" t="s">
        <v>166</v>
      </c>
      <c r="C481" s="8" t="s">
        <v>8</v>
      </c>
      <c r="D481" s="8"/>
    </row>
    <row r="482" spans="1:8">
      <c r="A482" s="17">
        <v>3</v>
      </c>
      <c r="B482" s="70" t="s">
        <v>167</v>
      </c>
      <c r="C482" s="8" t="s">
        <v>8</v>
      </c>
      <c r="D482" s="8"/>
    </row>
    <row r="483" spans="1:8">
      <c r="A483" s="17">
        <v>4</v>
      </c>
      <c r="B483" s="8"/>
      <c r="C483" s="8"/>
      <c r="D483" s="8"/>
    </row>
    <row r="484" spans="1:8">
      <c r="A484" s="11"/>
    </row>
    <row r="485" spans="1:8" ht="15.75" customHeight="1">
      <c r="A485" s="89" t="s">
        <v>168</v>
      </c>
      <c r="B485" s="89"/>
      <c r="C485" s="89"/>
      <c r="D485" s="89"/>
    </row>
    <row r="486" spans="1:8" ht="16.5" customHeight="1">
      <c r="A486" s="17" t="s">
        <v>1</v>
      </c>
      <c r="B486" s="8" t="s">
        <v>2</v>
      </c>
      <c r="C486" s="8" t="s">
        <v>3</v>
      </c>
      <c r="D486" s="8" t="s">
        <v>4</v>
      </c>
    </row>
    <row r="487" spans="1:8" ht="16.5" customHeight="1">
      <c r="A487" s="110" t="s">
        <v>169</v>
      </c>
      <c r="B487" s="110"/>
      <c r="C487" s="110"/>
      <c r="D487" s="110"/>
    </row>
    <row r="488" spans="1:8" ht="16.5" customHeight="1">
      <c r="A488" s="118" t="s">
        <v>6</v>
      </c>
      <c r="B488" s="118"/>
      <c r="C488" s="8"/>
      <c r="D488" s="8"/>
    </row>
    <row r="489" spans="1:8" ht="65.25">
      <c r="A489" s="17">
        <v>1</v>
      </c>
      <c r="B489" s="8" t="s">
        <v>355</v>
      </c>
      <c r="C489" s="8" t="s">
        <v>8</v>
      </c>
      <c r="D489" s="8"/>
    </row>
    <row r="490" spans="1:8" ht="31.5">
      <c r="A490" s="17">
        <v>2</v>
      </c>
      <c r="B490" s="8" t="s">
        <v>170</v>
      </c>
      <c r="C490" s="8" t="s">
        <v>8</v>
      </c>
      <c r="D490" s="8"/>
    </row>
    <row r="491" spans="1:8">
      <c r="A491" s="11"/>
    </row>
    <row r="492" spans="1:8" ht="15.75" customHeight="1">
      <c r="A492" s="89" t="s">
        <v>171</v>
      </c>
      <c r="B492" s="89"/>
      <c r="C492" s="89"/>
      <c r="D492" s="89"/>
    </row>
    <row r="493" spans="1:8" ht="47.25">
      <c r="A493" s="17" t="s">
        <v>1</v>
      </c>
      <c r="B493" s="8" t="s">
        <v>2</v>
      </c>
      <c r="C493" s="8" t="s">
        <v>3</v>
      </c>
      <c r="D493" s="8" t="s">
        <v>4</v>
      </c>
      <c r="H493" s="131"/>
    </row>
    <row r="494" spans="1:8" ht="15.75" customHeight="1">
      <c r="A494" s="110" t="s">
        <v>172</v>
      </c>
      <c r="B494" s="110"/>
      <c r="C494" s="110"/>
      <c r="D494" s="110"/>
    </row>
    <row r="495" spans="1:8" ht="16.5" customHeight="1">
      <c r="A495" s="118" t="s">
        <v>6</v>
      </c>
      <c r="B495" s="118"/>
      <c r="C495" s="8"/>
      <c r="D495" s="8"/>
    </row>
    <row r="496" spans="1:8" ht="31.5">
      <c r="A496" s="17">
        <v>1</v>
      </c>
      <c r="B496" s="8" t="s">
        <v>173</v>
      </c>
      <c r="C496" s="8" t="s">
        <v>8</v>
      </c>
      <c r="D496" s="8"/>
    </row>
    <row r="497" spans="1:5" ht="16.5" customHeight="1">
      <c r="A497" s="17">
        <v>2</v>
      </c>
      <c r="B497" s="8" t="s">
        <v>174</v>
      </c>
      <c r="C497" s="8" t="s">
        <v>8</v>
      </c>
      <c r="D497" s="8"/>
    </row>
    <row r="498" spans="1:5" ht="16.5" customHeight="1">
      <c r="A498" s="17">
        <v>3</v>
      </c>
      <c r="B498" s="8" t="s">
        <v>175</v>
      </c>
      <c r="C498" s="8" t="s">
        <v>8</v>
      </c>
      <c r="D498" s="8"/>
    </row>
    <row r="499" spans="1:5">
      <c r="A499" s="17">
        <v>4</v>
      </c>
      <c r="B499" s="8" t="s">
        <v>159</v>
      </c>
      <c r="C499" s="8" t="s">
        <v>8</v>
      </c>
      <c r="D499" s="8"/>
    </row>
    <row r="500" spans="1:5">
      <c r="A500" s="132"/>
      <c r="B500" s="131"/>
      <c r="C500" s="131"/>
      <c r="D500" s="131"/>
    </row>
    <row r="501" spans="1:5" ht="15.75" customHeight="1">
      <c r="A501" s="89" t="s">
        <v>176</v>
      </c>
      <c r="B501" s="89"/>
      <c r="C501" s="89"/>
      <c r="D501" s="89"/>
    </row>
    <row r="502" spans="1:5" ht="47.25">
      <c r="A502" s="17" t="s">
        <v>1</v>
      </c>
      <c r="B502" s="8" t="s">
        <v>35</v>
      </c>
      <c r="C502" s="8" t="s">
        <v>3</v>
      </c>
      <c r="D502" s="8" t="s">
        <v>4</v>
      </c>
    </row>
    <row r="503" spans="1:5" ht="24" customHeight="1">
      <c r="A503" s="110" t="s">
        <v>177</v>
      </c>
      <c r="B503" s="110"/>
      <c r="C503" s="110"/>
      <c r="D503" s="110"/>
    </row>
    <row r="504" spans="1:5" ht="16.5" customHeight="1">
      <c r="A504" s="118" t="s">
        <v>6</v>
      </c>
      <c r="B504" s="118"/>
      <c r="C504" s="118"/>
      <c r="D504" s="8"/>
    </row>
    <row r="505" spans="1:5" ht="47.25">
      <c r="A505" s="17">
        <v>1</v>
      </c>
      <c r="B505" s="8" t="s">
        <v>178</v>
      </c>
      <c r="C505" s="8" t="s">
        <v>8</v>
      </c>
      <c r="D505" s="8"/>
    </row>
    <row r="506" spans="1:5" ht="40.5" customHeight="1">
      <c r="A506" s="17">
        <v>2</v>
      </c>
      <c r="B506" s="8" t="s">
        <v>179</v>
      </c>
      <c r="C506" s="8" t="s">
        <v>8</v>
      </c>
      <c r="D506" s="8"/>
    </row>
    <row r="507" spans="1:5" ht="31.5">
      <c r="A507" s="17">
        <v>3</v>
      </c>
      <c r="B507" s="8" t="s">
        <v>180</v>
      </c>
      <c r="C507" s="8" t="s">
        <v>8</v>
      </c>
      <c r="D507" s="8"/>
    </row>
    <row r="508" spans="1:5" ht="31.5">
      <c r="A508" s="17">
        <v>4</v>
      </c>
      <c r="B508" s="8" t="s">
        <v>181</v>
      </c>
      <c r="C508" s="8" t="s">
        <v>8</v>
      </c>
      <c r="D508" s="8"/>
    </row>
    <row r="509" spans="1:5" ht="16.5" customHeight="1">
      <c r="A509" s="18"/>
      <c r="B509" s="9"/>
      <c r="C509" s="9"/>
      <c r="D509" s="9"/>
      <c r="E509" s="9"/>
    </row>
    <row r="510" spans="1:5" ht="16.5" customHeight="1">
      <c r="A510" s="89" t="s">
        <v>182</v>
      </c>
      <c r="B510" s="89"/>
      <c r="C510" s="89"/>
      <c r="D510" s="89"/>
    </row>
    <row r="511" spans="1:5" ht="47.25">
      <c r="A511" s="17" t="s">
        <v>1</v>
      </c>
      <c r="B511" s="8" t="s">
        <v>35</v>
      </c>
      <c r="C511" s="8" t="s">
        <v>3</v>
      </c>
      <c r="D511" s="8" t="s">
        <v>4</v>
      </c>
    </row>
    <row r="512" spans="1:5" ht="24.75" customHeight="1">
      <c r="A512" s="110" t="s">
        <v>183</v>
      </c>
      <c r="B512" s="110"/>
      <c r="C512" s="110"/>
      <c r="D512" s="110"/>
    </row>
    <row r="513" spans="1:5" ht="16.5" customHeight="1">
      <c r="A513" s="133" t="s">
        <v>6</v>
      </c>
      <c r="B513" s="133"/>
      <c r="C513" s="70"/>
      <c r="D513" s="8"/>
    </row>
    <row r="514" spans="1:5" ht="31.5">
      <c r="A514" s="17">
        <v>1</v>
      </c>
      <c r="B514" s="8" t="s">
        <v>184</v>
      </c>
      <c r="C514" s="8" t="s">
        <v>8</v>
      </c>
      <c r="D514" s="8"/>
    </row>
    <row r="515" spans="1:5" ht="47.25">
      <c r="A515" s="17">
        <v>2</v>
      </c>
      <c r="B515" s="8" t="s">
        <v>179</v>
      </c>
      <c r="C515" s="8" t="s">
        <v>8</v>
      </c>
      <c r="D515" s="8"/>
    </row>
    <row r="516" spans="1:5" ht="15.75" customHeight="1">
      <c r="A516" s="17">
        <v>3</v>
      </c>
      <c r="B516" s="8" t="s">
        <v>180</v>
      </c>
      <c r="C516" s="8" t="s">
        <v>8</v>
      </c>
      <c r="D516" s="8"/>
    </row>
    <row r="517" spans="1:5" ht="31.5">
      <c r="A517" s="17">
        <v>4</v>
      </c>
      <c r="B517" s="8" t="s">
        <v>181</v>
      </c>
      <c r="C517" s="8" t="s">
        <v>8</v>
      </c>
      <c r="D517" s="8"/>
    </row>
    <row r="518" spans="1:5" ht="21.75" customHeight="1">
      <c r="A518" s="18"/>
      <c r="B518" s="9"/>
      <c r="C518" s="9"/>
      <c r="D518" s="9"/>
      <c r="E518" s="9"/>
    </row>
    <row r="519" spans="1:5" ht="42.75" customHeight="1">
      <c r="A519" s="89" t="s">
        <v>185</v>
      </c>
      <c r="B519" s="89"/>
      <c r="C519" s="89"/>
      <c r="D519" s="89"/>
    </row>
    <row r="520" spans="1:5" ht="47.25">
      <c r="A520" s="17" t="s">
        <v>1</v>
      </c>
      <c r="B520" s="8" t="s">
        <v>2</v>
      </c>
      <c r="C520" s="8" t="s">
        <v>3</v>
      </c>
      <c r="D520" s="8" t="s">
        <v>4</v>
      </c>
    </row>
    <row r="521" spans="1:5" ht="16.5" customHeight="1">
      <c r="A521" s="129" t="s">
        <v>186</v>
      </c>
      <c r="B521" s="129"/>
      <c r="C521" s="8"/>
      <c r="D521" s="8"/>
    </row>
    <row r="522" spans="1:5" ht="16.5" customHeight="1">
      <c r="A522" s="118" t="s">
        <v>6</v>
      </c>
      <c r="B522" s="118"/>
      <c r="C522" s="8"/>
      <c r="D522" s="8"/>
    </row>
    <row r="523" spans="1:5">
      <c r="A523" s="17">
        <v>1</v>
      </c>
      <c r="B523" s="8" t="s">
        <v>187</v>
      </c>
      <c r="C523" s="8" t="s">
        <v>8</v>
      </c>
      <c r="D523" s="8"/>
    </row>
    <row r="524" spans="1:5">
      <c r="A524" s="17">
        <v>2</v>
      </c>
      <c r="B524" s="8" t="s">
        <v>188</v>
      </c>
      <c r="C524" s="8" t="s">
        <v>8</v>
      </c>
      <c r="D524" s="8"/>
    </row>
    <row r="525" spans="1:5" ht="15.75" customHeight="1">
      <c r="A525" s="17">
        <v>3</v>
      </c>
      <c r="B525" s="8" t="s">
        <v>189</v>
      </c>
      <c r="C525" s="8" t="s">
        <v>8</v>
      </c>
      <c r="D525" s="8"/>
    </row>
    <row r="526" spans="1:5" ht="31.5">
      <c r="A526" s="17">
        <v>4</v>
      </c>
      <c r="B526" s="8" t="s">
        <v>190</v>
      </c>
      <c r="C526" s="8" t="s">
        <v>8</v>
      </c>
      <c r="D526" s="8"/>
    </row>
    <row r="527" spans="1:5">
      <c r="A527" s="132"/>
      <c r="B527" s="131"/>
      <c r="C527" s="131"/>
      <c r="D527" s="131"/>
    </row>
    <row r="528" spans="1:5" ht="16.5" customHeight="1">
      <c r="A528" s="89" t="s">
        <v>191</v>
      </c>
      <c r="B528" s="89"/>
      <c r="C528" s="89"/>
      <c r="D528" s="89"/>
    </row>
    <row r="529" spans="1:4" ht="47.25">
      <c r="A529" s="17" t="s">
        <v>1</v>
      </c>
      <c r="B529" s="8" t="s">
        <v>35</v>
      </c>
      <c r="C529" s="8" t="s">
        <v>3</v>
      </c>
      <c r="D529" s="8" t="s">
        <v>4</v>
      </c>
    </row>
    <row r="530" spans="1:4" ht="15.75" customHeight="1">
      <c r="A530" s="110" t="s">
        <v>192</v>
      </c>
      <c r="B530" s="110"/>
      <c r="C530" s="110"/>
      <c r="D530" s="110"/>
    </row>
    <row r="531" spans="1:4">
      <c r="A531" s="133" t="s">
        <v>6</v>
      </c>
      <c r="B531" s="133"/>
      <c r="C531" s="133"/>
      <c r="D531" s="8"/>
    </row>
    <row r="532" spans="1:4" ht="31.5">
      <c r="A532" s="8">
        <v>1</v>
      </c>
      <c r="B532" s="8" t="s">
        <v>193</v>
      </c>
      <c r="C532" s="8" t="s">
        <v>8</v>
      </c>
      <c r="D532" s="8"/>
    </row>
    <row r="533" spans="1:4">
      <c r="A533" s="8">
        <v>2</v>
      </c>
      <c r="B533" s="8" t="s">
        <v>194</v>
      </c>
      <c r="C533" s="8" t="s">
        <v>8</v>
      </c>
      <c r="D533" s="8"/>
    </row>
    <row r="534" spans="1:4">
      <c r="A534" s="8">
        <v>3</v>
      </c>
      <c r="B534" s="8" t="s">
        <v>195</v>
      </c>
      <c r="C534" s="8" t="s">
        <v>8</v>
      </c>
      <c r="D534" s="8"/>
    </row>
    <row r="535" spans="1:4">
      <c r="A535" s="8">
        <v>4</v>
      </c>
      <c r="B535" s="8" t="s">
        <v>196</v>
      </c>
      <c r="C535" s="8" t="s">
        <v>8</v>
      </c>
      <c r="D535" s="8"/>
    </row>
    <row r="536" spans="1:4">
      <c r="A536" s="11"/>
    </row>
    <row r="537" spans="1:4" ht="15.75" customHeight="1">
      <c r="A537" s="89" t="s">
        <v>197</v>
      </c>
      <c r="B537" s="89"/>
      <c r="C537" s="89"/>
      <c r="D537" s="89"/>
    </row>
    <row r="538" spans="1:4" ht="47.25">
      <c r="A538" s="17" t="s">
        <v>1</v>
      </c>
      <c r="B538" s="8" t="s">
        <v>35</v>
      </c>
      <c r="C538" s="8" t="s">
        <v>3</v>
      </c>
      <c r="D538" s="8" t="s">
        <v>4</v>
      </c>
    </row>
    <row r="539" spans="1:4" ht="16.5" customHeight="1">
      <c r="A539" s="110" t="s">
        <v>198</v>
      </c>
      <c r="B539" s="110"/>
      <c r="C539" s="110"/>
      <c r="D539" s="110"/>
    </row>
    <row r="540" spans="1:4">
      <c r="A540" s="133" t="s">
        <v>6</v>
      </c>
      <c r="B540" s="133"/>
      <c r="C540" s="133"/>
      <c r="D540" s="133"/>
    </row>
    <row r="541" spans="1:4">
      <c r="A541" s="8">
        <v>1</v>
      </c>
      <c r="B541" s="8" t="s">
        <v>199</v>
      </c>
      <c r="C541" s="8" t="s">
        <v>8</v>
      </c>
      <c r="D541" s="8"/>
    </row>
    <row r="542" spans="1:4">
      <c r="A542" s="8">
        <v>2</v>
      </c>
      <c r="B542" s="8" t="s">
        <v>200</v>
      </c>
      <c r="C542" s="8" t="s">
        <v>8</v>
      </c>
      <c r="D542" s="8"/>
    </row>
    <row r="543" spans="1:4">
      <c r="A543" s="8">
        <v>3</v>
      </c>
      <c r="B543" s="8" t="s">
        <v>201</v>
      </c>
      <c r="C543" s="8" t="s">
        <v>8</v>
      </c>
      <c r="D543" s="8"/>
    </row>
    <row r="544" spans="1:4">
      <c r="A544" s="11"/>
    </row>
    <row r="545" spans="1:5" ht="15.75" customHeight="1">
      <c r="A545" s="89" t="s">
        <v>202</v>
      </c>
      <c r="B545" s="89"/>
      <c r="C545" s="89"/>
      <c r="D545" s="89"/>
    </row>
    <row r="546" spans="1:5" ht="47.25">
      <c r="A546" s="17" t="s">
        <v>1</v>
      </c>
      <c r="B546" s="8" t="s">
        <v>35</v>
      </c>
      <c r="C546" s="8" t="s">
        <v>3</v>
      </c>
      <c r="D546" s="8" t="s">
        <v>4</v>
      </c>
    </row>
    <row r="547" spans="1:5" ht="20.25" customHeight="1">
      <c r="A547" s="110" t="s">
        <v>203</v>
      </c>
      <c r="B547" s="110"/>
      <c r="C547" s="110"/>
      <c r="D547" s="110"/>
    </row>
    <row r="548" spans="1:5">
      <c r="A548" s="117" t="s">
        <v>6</v>
      </c>
      <c r="B548" s="117"/>
      <c r="C548" s="117"/>
      <c r="D548" s="117"/>
    </row>
    <row r="549" spans="1:5">
      <c r="A549" s="8">
        <v>1</v>
      </c>
      <c r="B549" s="8" t="s">
        <v>204</v>
      </c>
      <c r="C549" s="8" t="s">
        <v>8</v>
      </c>
      <c r="D549" s="8"/>
    </row>
    <row r="550" spans="1:5">
      <c r="A550" s="8">
        <v>2</v>
      </c>
      <c r="B550" s="8" t="s">
        <v>205</v>
      </c>
      <c r="C550" s="8" t="s">
        <v>8</v>
      </c>
      <c r="D550" s="8"/>
    </row>
    <row r="551" spans="1:5" ht="15.75" customHeight="1">
      <c r="A551" s="8">
        <v>3</v>
      </c>
      <c r="B551" s="8" t="s">
        <v>206</v>
      </c>
      <c r="C551" s="8" t="s">
        <v>8</v>
      </c>
      <c r="D551" s="8"/>
    </row>
    <row r="552" spans="1:5">
      <c r="A552" s="18"/>
      <c r="B552" s="9"/>
      <c r="C552" s="9"/>
      <c r="D552" s="9"/>
      <c r="E552" s="9"/>
    </row>
    <row r="553" spans="1:5" ht="15.75" customHeight="1">
      <c r="A553" s="89" t="s">
        <v>207</v>
      </c>
      <c r="B553" s="89"/>
      <c r="C553" s="89"/>
      <c r="D553" s="89"/>
    </row>
    <row r="554" spans="1:5" ht="47.25">
      <c r="A554" s="17" t="s">
        <v>1</v>
      </c>
      <c r="B554" s="8" t="s">
        <v>2</v>
      </c>
      <c r="C554" s="8" t="s">
        <v>3</v>
      </c>
      <c r="D554" s="8" t="s">
        <v>4</v>
      </c>
    </row>
    <row r="555" spans="1:5" ht="16.5" customHeight="1">
      <c r="A555" s="110" t="s">
        <v>208</v>
      </c>
      <c r="B555" s="110"/>
      <c r="C555" s="110"/>
      <c r="D555" s="110"/>
    </row>
    <row r="556" spans="1:5" ht="16.5" customHeight="1">
      <c r="A556" s="118" t="s">
        <v>6</v>
      </c>
      <c r="B556" s="118"/>
      <c r="C556" s="8"/>
      <c r="D556" s="8"/>
    </row>
    <row r="557" spans="1:5">
      <c r="A557" s="119">
        <v>1</v>
      </c>
      <c r="B557" s="70" t="s">
        <v>209</v>
      </c>
      <c r="C557" s="120" t="s">
        <v>8</v>
      </c>
      <c r="D557" s="120"/>
    </row>
    <row r="558" spans="1:5">
      <c r="A558" s="119"/>
      <c r="B558" s="70" t="s">
        <v>210</v>
      </c>
      <c r="C558" s="120"/>
      <c r="D558" s="120"/>
    </row>
    <row r="559" spans="1:5" ht="47.25">
      <c r="A559" s="17">
        <v>2</v>
      </c>
      <c r="B559" s="70" t="s">
        <v>148</v>
      </c>
      <c r="C559" s="8" t="s">
        <v>8</v>
      </c>
      <c r="D559" s="8"/>
    </row>
    <row r="560" spans="1:5">
      <c r="A560" s="17">
        <v>3</v>
      </c>
      <c r="B560" s="8" t="s">
        <v>211</v>
      </c>
      <c r="C560" s="8" t="s">
        <v>8</v>
      </c>
      <c r="D560" s="8"/>
    </row>
    <row r="561" spans="1:4" ht="31.5">
      <c r="A561" s="17">
        <v>4</v>
      </c>
      <c r="B561" s="70" t="s">
        <v>150</v>
      </c>
      <c r="C561" s="8" t="s">
        <v>8</v>
      </c>
      <c r="D561" s="8"/>
    </row>
    <row r="562" spans="1:4" ht="31.5">
      <c r="A562" s="17">
        <v>5</v>
      </c>
      <c r="B562" s="70" t="s">
        <v>212</v>
      </c>
      <c r="C562" s="8" t="s">
        <v>8</v>
      </c>
      <c r="D562" s="8"/>
    </row>
    <row r="563" spans="1:4">
      <c r="A563" s="17">
        <v>6</v>
      </c>
      <c r="B563" s="70" t="s">
        <v>213</v>
      </c>
      <c r="C563" s="8" t="s">
        <v>8</v>
      </c>
      <c r="D563" s="8"/>
    </row>
    <row r="564" spans="1:4">
      <c r="A564" s="11"/>
    </row>
    <row r="565" spans="1:4" ht="15.75" customHeight="1">
      <c r="A565" s="89" t="s">
        <v>214</v>
      </c>
      <c r="B565" s="89"/>
      <c r="C565" s="89"/>
      <c r="D565" s="89"/>
    </row>
    <row r="566" spans="1:4" ht="47.25">
      <c r="A566" s="17" t="s">
        <v>34</v>
      </c>
      <c r="B566" s="8" t="s">
        <v>2</v>
      </c>
      <c r="C566" s="8" t="s">
        <v>3</v>
      </c>
      <c r="D566" s="8" t="s">
        <v>4</v>
      </c>
    </row>
    <row r="567" spans="1:4" ht="16.5" customHeight="1">
      <c r="A567" s="110" t="s">
        <v>215</v>
      </c>
      <c r="B567" s="110"/>
      <c r="C567" s="110"/>
      <c r="D567" s="110"/>
    </row>
    <row r="568" spans="1:4" ht="16.5" customHeight="1">
      <c r="A568" s="118" t="s">
        <v>6</v>
      </c>
      <c r="B568" s="118"/>
      <c r="C568" s="8"/>
      <c r="D568" s="8"/>
    </row>
    <row r="569" spans="1:4" ht="15.75" customHeight="1">
      <c r="A569" s="119">
        <v>1</v>
      </c>
      <c r="B569" s="8" t="s">
        <v>216</v>
      </c>
      <c r="C569" s="120" t="s">
        <v>8</v>
      </c>
      <c r="D569" s="120"/>
    </row>
    <row r="570" spans="1:4" ht="47.25">
      <c r="A570" s="119"/>
      <c r="B570" s="8" t="s">
        <v>217</v>
      </c>
      <c r="C570" s="120"/>
      <c r="D570" s="120"/>
    </row>
    <row r="571" spans="1:4" ht="48" customHeight="1">
      <c r="A571" s="119"/>
      <c r="B571" s="8" t="s">
        <v>218</v>
      </c>
      <c r="C571" s="120"/>
      <c r="D571" s="120"/>
    </row>
    <row r="572" spans="1:4" ht="15.75" customHeight="1">
      <c r="A572" s="119"/>
      <c r="B572" s="8"/>
      <c r="C572" s="120"/>
      <c r="D572" s="120"/>
    </row>
    <row r="573" spans="1:4">
      <c r="A573" s="17">
        <v>2</v>
      </c>
      <c r="B573" s="8" t="s">
        <v>219</v>
      </c>
      <c r="C573" s="8" t="s">
        <v>8</v>
      </c>
      <c r="D573" s="8"/>
    </row>
    <row r="574" spans="1:4" ht="16.5" customHeight="1">
      <c r="A574" s="17">
        <v>3</v>
      </c>
      <c r="B574" s="8" t="s">
        <v>213</v>
      </c>
      <c r="C574" s="8" t="s">
        <v>8</v>
      </c>
      <c r="D574" s="8"/>
    </row>
    <row r="575" spans="1:4">
      <c r="A575" s="11"/>
    </row>
    <row r="576" spans="1:4" ht="15.75" customHeight="1">
      <c r="A576" s="89" t="s">
        <v>356</v>
      </c>
      <c r="B576" s="89"/>
      <c r="C576" s="89"/>
      <c r="D576" s="89"/>
    </row>
    <row r="577" spans="1:13" ht="47.25">
      <c r="A577" s="17" t="s">
        <v>1</v>
      </c>
      <c r="B577" s="8" t="s">
        <v>2</v>
      </c>
      <c r="C577" s="8" t="s">
        <v>3</v>
      </c>
      <c r="D577" s="8" t="s">
        <v>4</v>
      </c>
    </row>
    <row r="578" spans="1:13" ht="16.5" customHeight="1">
      <c r="A578" s="120" t="s">
        <v>220</v>
      </c>
      <c r="B578" s="120"/>
      <c r="C578" s="8"/>
      <c r="D578" s="8"/>
      <c r="F578" s="131"/>
    </row>
    <row r="579" spans="1:13" ht="16.5" customHeight="1">
      <c r="A579" s="118" t="s">
        <v>6</v>
      </c>
      <c r="B579" s="118"/>
      <c r="C579" s="8"/>
      <c r="D579" s="8"/>
    </row>
    <row r="580" spans="1:13" ht="47.25">
      <c r="A580" s="17">
        <v>1</v>
      </c>
      <c r="B580" s="8" t="s">
        <v>221</v>
      </c>
      <c r="C580" s="8" t="s">
        <v>8</v>
      </c>
      <c r="D580" s="8"/>
    </row>
    <row r="581" spans="1:13" ht="31.5">
      <c r="A581" s="17">
        <v>2</v>
      </c>
      <c r="B581" s="8" t="s">
        <v>139</v>
      </c>
      <c r="C581" s="8" t="s">
        <v>8</v>
      </c>
      <c r="D581" s="8"/>
    </row>
    <row r="582" spans="1:13">
      <c r="A582" s="17">
        <v>3</v>
      </c>
      <c r="B582" s="8" t="s">
        <v>222</v>
      </c>
      <c r="C582" s="8"/>
      <c r="D582" s="8"/>
    </row>
    <row r="583" spans="1:13" ht="31.5">
      <c r="A583" s="17">
        <v>4</v>
      </c>
      <c r="B583" s="8" t="s">
        <v>223</v>
      </c>
      <c r="C583" s="8" t="s">
        <v>8</v>
      </c>
      <c r="D583" s="8"/>
    </row>
    <row r="584" spans="1:13">
      <c r="A584" s="17">
        <v>5</v>
      </c>
      <c r="B584" s="8" t="s">
        <v>224</v>
      </c>
      <c r="C584" s="8" t="s">
        <v>8</v>
      </c>
      <c r="D584" s="8"/>
    </row>
    <row r="585" spans="1:13">
      <c r="A585" s="11"/>
    </row>
    <row r="586" spans="1:13" ht="15.75" customHeight="1">
      <c r="A586" s="89" t="s">
        <v>225</v>
      </c>
      <c r="B586" s="89"/>
      <c r="C586" s="89"/>
      <c r="D586" s="89"/>
    </row>
    <row r="587" spans="1:13" ht="47.25">
      <c r="A587" s="17" t="s">
        <v>1</v>
      </c>
      <c r="B587" s="8" t="s">
        <v>35</v>
      </c>
      <c r="C587" s="8" t="s">
        <v>3</v>
      </c>
      <c r="D587" s="8" t="s">
        <v>4</v>
      </c>
    </row>
    <row r="588" spans="1:13" ht="49.5" customHeight="1">
      <c r="A588" s="110" t="s">
        <v>226</v>
      </c>
      <c r="B588" s="110"/>
      <c r="C588" s="8"/>
      <c r="D588" s="8"/>
    </row>
    <row r="589" spans="1:13" ht="16.5" customHeight="1">
      <c r="A589" s="118" t="s">
        <v>6</v>
      </c>
      <c r="B589" s="118"/>
      <c r="C589" s="118"/>
      <c r="D589" s="8"/>
    </row>
    <row r="590" spans="1:13" ht="31.5">
      <c r="A590" s="8">
        <v>1</v>
      </c>
      <c r="B590" s="8" t="s">
        <v>227</v>
      </c>
      <c r="C590" s="8" t="s">
        <v>8</v>
      </c>
      <c r="D590" s="8"/>
    </row>
    <row r="591" spans="1:13">
      <c r="A591" s="63" t="s">
        <v>401</v>
      </c>
      <c r="E591" s="63"/>
      <c r="F591" s="64"/>
      <c r="G591" s="64"/>
      <c r="H591" s="64"/>
      <c r="I591" s="64"/>
      <c r="J591" s="53"/>
      <c r="K591" s="54"/>
      <c r="L591" s="54"/>
      <c r="M591" s="55"/>
    </row>
    <row r="592" spans="1:13">
      <c r="A592" s="65" t="s">
        <v>398</v>
      </c>
      <c r="E592" s="63"/>
      <c r="F592" s="64"/>
      <c r="G592" s="64"/>
      <c r="H592" s="64"/>
      <c r="I592" s="64"/>
      <c r="J592" s="53"/>
      <c r="K592" s="54"/>
      <c r="L592" s="54"/>
      <c r="M592" s="55"/>
    </row>
    <row r="593" spans="1:13" ht="15.75" customHeight="1">
      <c r="A593" s="81" t="s">
        <v>402</v>
      </c>
      <c r="B593" s="81"/>
      <c r="C593" s="81"/>
      <c r="D593" s="81"/>
      <c r="E593" s="81"/>
      <c r="F593" s="81"/>
      <c r="G593" s="81"/>
      <c r="H593" s="81"/>
      <c r="I593" s="81"/>
      <c r="J593" s="62"/>
      <c r="K593" s="54"/>
      <c r="L593" s="54"/>
      <c r="M593" s="55"/>
    </row>
    <row r="594" spans="1:13" ht="50.25" customHeight="1">
      <c r="A594" s="65"/>
      <c r="E594" s="63"/>
      <c r="F594" s="64"/>
      <c r="G594" s="64"/>
      <c r="H594" s="64"/>
      <c r="I594" s="64"/>
      <c r="J594" s="53"/>
      <c r="K594" s="54"/>
      <c r="L594" s="54"/>
      <c r="M594" s="55"/>
    </row>
    <row r="595" spans="1:13">
      <c r="A595" s="65"/>
      <c r="D595" s="66"/>
      <c r="E595" s="66" t="s">
        <v>399</v>
      </c>
      <c r="F595" s="66"/>
      <c r="G595" s="64"/>
      <c r="H595" s="64"/>
      <c r="I595" s="64"/>
      <c r="J595" s="53"/>
      <c r="K595" s="54"/>
      <c r="L595" s="54"/>
      <c r="M595" s="55"/>
    </row>
    <row r="596" spans="1:13" ht="50.25" customHeight="1">
      <c r="A596" s="11"/>
      <c r="D596" s="66"/>
      <c r="E596" s="66" t="s">
        <v>400</v>
      </c>
      <c r="F596" s="66"/>
      <c r="G596" s="64"/>
      <c r="H596" s="64"/>
      <c r="I596" s="64"/>
      <c r="J596" s="53"/>
      <c r="K596" s="54"/>
      <c r="L596" s="54"/>
      <c r="M596" s="55"/>
    </row>
    <row r="597" spans="1:13" ht="16.5" customHeight="1">
      <c r="A597" s="11"/>
      <c r="D597" s="66"/>
      <c r="E597" s="66"/>
      <c r="F597" s="66"/>
      <c r="G597" s="64"/>
      <c r="H597" s="64"/>
      <c r="I597" s="64"/>
      <c r="J597" s="53"/>
      <c r="K597" s="54"/>
      <c r="L597" s="54"/>
      <c r="M597" s="55"/>
    </row>
    <row r="598" spans="1:13" ht="16.5" customHeight="1">
      <c r="A598" s="11" t="s">
        <v>434</v>
      </c>
      <c r="D598" s="66"/>
      <c r="E598" s="66"/>
      <c r="F598" s="66"/>
      <c r="G598" s="64"/>
      <c r="H598" s="64"/>
      <c r="I598" s="64"/>
      <c r="J598" s="53"/>
      <c r="K598" s="54"/>
      <c r="L598" s="54"/>
      <c r="M598" s="55"/>
    </row>
    <row r="599" spans="1:13" ht="76.5" customHeight="1">
      <c r="A599" s="101" t="s">
        <v>392</v>
      </c>
      <c r="B599" s="102"/>
      <c r="C599" s="102"/>
      <c r="D599" s="103"/>
      <c r="E599" s="39" t="s">
        <v>374</v>
      </c>
      <c r="F599" s="38" t="s">
        <v>375</v>
      </c>
      <c r="G599" s="21" t="s">
        <v>376</v>
      </c>
      <c r="H599" s="38" t="s">
        <v>377</v>
      </c>
      <c r="I599" s="38" t="s">
        <v>378</v>
      </c>
      <c r="J599" s="38" t="s">
        <v>379</v>
      </c>
      <c r="K599" s="38" t="s">
        <v>380</v>
      </c>
      <c r="L599" s="38" t="s">
        <v>381</v>
      </c>
      <c r="M599" s="22" t="s">
        <v>403</v>
      </c>
    </row>
    <row r="600" spans="1:13">
      <c r="A600" s="104" t="s">
        <v>393</v>
      </c>
      <c r="B600" s="105"/>
      <c r="C600" s="105"/>
      <c r="D600" s="106"/>
      <c r="E600" s="40" t="s">
        <v>382</v>
      </c>
      <c r="F600" s="23" t="s">
        <v>383</v>
      </c>
      <c r="G600" s="24" t="s">
        <v>384</v>
      </c>
      <c r="H600" s="24" t="s">
        <v>385</v>
      </c>
      <c r="I600" s="25" t="s">
        <v>386</v>
      </c>
      <c r="J600" s="26" t="s">
        <v>387</v>
      </c>
      <c r="K600" s="27" t="s">
        <v>388</v>
      </c>
      <c r="L600" s="28" t="s">
        <v>389</v>
      </c>
      <c r="M600" s="42" t="s">
        <v>390</v>
      </c>
    </row>
    <row r="601" spans="1:13">
      <c r="A601" s="51">
        <v>1</v>
      </c>
      <c r="B601" s="107" t="s">
        <v>435</v>
      </c>
      <c r="C601" s="108"/>
      <c r="D601" s="109"/>
      <c r="E601" s="41">
        <v>30</v>
      </c>
      <c r="F601" s="31" t="s">
        <v>391</v>
      </c>
      <c r="G601" s="32"/>
      <c r="H601" s="33"/>
      <c r="I601" s="34">
        <f>ROUND(H601*(1+(K601/100)),2)</f>
        <v>0</v>
      </c>
      <c r="J601" s="35">
        <f>E601*H601</f>
        <v>0</v>
      </c>
      <c r="K601" s="36">
        <v>8</v>
      </c>
      <c r="L601" s="35">
        <f>J601+J601*K601/100</f>
        <v>0</v>
      </c>
      <c r="M601" s="37"/>
    </row>
    <row r="602" spans="1:13" ht="16.5" thickBot="1">
      <c r="A602" s="51">
        <v>2</v>
      </c>
      <c r="B602" s="107" t="s">
        <v>436</v>
      </c>
      <c r="C602" s="108"/>
      <c r="D602" s="109"/>
      <c r="E602" s="41">
        <v>30</v>
      </c>
      <c r="F602" s="31" t="s">
        <v>391</v>
      </c>
      <c r="G602" s="32"/>
      <c r="H602" s="33"/>
      <c r="I602" s="34">
        <f t="shared" ref="I602" si="36">ROUND(H602*(1+(K602/100)),2)</f>
        <v>0</v>
      </c>
      <c r="J602" s="35">
        <f t="shared" ref="J602" si="37">E602*H602</f>
        <v>0</v>
      </c>
      <c r="K602" s="36">
        <v>8</v>
      </c>
      <c r="L602" s="35">
        <f t="shared" ref="L602" si="38">J602+J602*K602/100</f>
        <v>0</v>
      </c>
      <c r="M602" s="37"/>
    </row>
    <row r="603" spans="1:13" ht="48" customHeight="1" thickBot="1">
      <c r="A603" s="45"/>
      <c r="B603" s="45"/>
      <c r="C603" s="45"/>
      <c r="D603" s="45"/>
      <c r="E603" s="43"/>
      <c r="F603" s="44"/>
      <c r="H603" s="82" t="s">
        <v>397</v>
      </c>
      <c r="I603" s="83"/>
      <c r="J603" s="50">
        <f>SUM(J600:J602)</f>
        <v>0</v>
      </c>
      <c r="K603" s="46"/>
      <c r="L603" s="50">
        <f>SUM(L600:L602)</f>
        <v>0</v>
      </c>
    </row>
    <row r="604" spans="1:13" ht="16.5" customHeight="1">
      <c r="A604" s="18"/>
      <c r="B604" s="9"/>
      <c r="C604" s="9"/>
      <c r="D604" s="9"/>
      <c r="E604" s="9"/>
    </row>
    <row r="605" spans="1:13" ht="15.75" customHeight="1">
      <c r="A605" s="89" t="s">
        <v>228</v>
      </c>
      <c r="B605" s="89"/>
      <c r="C605" s="89"/>
      <c r="D605" s="89"/>
    </row>
    <row r="606" spans="1:13" ht="47.25">
      <c r="A606" s="17" t="s">
        <v>1</v>
      </c>
      <c r="B606" s="8" t="s">
        <v>2</v>
      </c>
      <c r="C606" s="8" t="s">
        <v>3</v>
      </c>
      <c r="D606" s="8" t="s">
        <v>4</v>
      </c>
    </row>
    <row r="607" spans="1:13" ht="16.5" customHeight="1">
      <c r="A607" s="110" t="s">
        <v>229</v>
      </c>
      <c r="B607" s="110"/>
      <c r="C607" s="110"/>
      <c r="D607" s="110"/>
    </row>
    <row r="608" spans="1:13">
      <c r="A608" s="118" t="s">
        <v>6</v>
      </c>
      <c r="B608" s="118"/>
      <c r="C608" s="8"/>
      <c r="D608" s="8"/>
    </row>
    <row r="609" spans="1:4" ht="54" customHeight="1">
      <c r="A609" s="119">
        <v>1</v>
      </c>
      <c r="B609" s="8" t="s">
        <v>230</v>
      </c>
      <c r="C609" s="120" t="s">
        <v>8</v>
      </c>
      <c r="D609" s="120"/>
    </row>
    <row r="610" spans="1:4" ht="47.25">
      <c r="A610" s="119"/>
      <c r="B610" s="8" t="s">
        <v>231</v>
      </c>
      <c r="C610" s="120"/>
      <c r="D610" s="120"/>
    </row>
    <row r="611" spans="1:4" ht="59.25" customHeight="1">
      <c r="A611" s="119"/>
      <c r="B611" s="8" t="s">
        <v>232</v>
      </c>
      <c r="C611" s="120"/>
      <c r="D611" s="120"/>
    </row>
    <row r="612" spans="1:4">
      <c r="A612" s="11"/>
    </row>
    <row r="613" spans="1:4" ht="15.75" customHeight="1">
      <c r="A613" s="89" t="s">
        <v>233</v>
      </c>
      <c r="B613" s="89"/>
      <c r="C613" s="89"/>
      <c r="D613" s="89"/>
    </row>
    <row r="614" spans="1:4" ht="47.25">
      <c r="A614" s="17" t="s">
        <v>1</v>
      </c>
      <c r="B614" s="8" t="s">
        <v>2</v>
      </c>
      <c r="C614" s="8" t="s">
        <v>3</v>
      </c>
      <c r="D614" s="8" t="s">
        <v>4</v>
      </c>
    </row>
    <row r="615" spans="1:4" ht="33.75" customHeight="1">
      <c r="A615" s="120" t="s">
        <v>234</v>
      </c>
      <c r="B615" s="120"/>
      <c r="C615" s="8"/>
      <c r="D615" s="8"/>
    </row>
    <row r="616" spans="1:4" ht="16.5" customHeight="1">
      <c r="A616" s="118" t="s">
        <v>6</v>
      </c>
      <c r="B616" s="118"/>
      <c r="C616" s="8"/>
      <c r="D616" s="8"/>
    </row>
    <row r="617" spans="1:4">
      <c r="A617" s="119">
        <v>1</v>
      </c>
      <c r="B617" s="8" t="s">
        <v>235</v>
      </c>
      <c r="C617" s="120" t="s">
        <v>8</v>
      </c>
      <c r="D617" s="120"/>
    </row>
    <row r="618" spans="1:4" ht="16.5" customHeight="1">
      <c r="A618" s="119"/>
      <c r="B618" s="122" t="s">
        <v>357</v>
      </c>
      <c r="C618" s="120"/>
      <c r="D618" s="120"/>
    </row>
    <row r="619" spans="1:4">
      <c r="A619" s="119"/>
      <c r="B619" s="122" t="s">
        <v>358</v>
      </c>
      <c r="C619" s="120"/>
      <c r="D619" s="120"/>
    </row>
    <row r="620" spans="1:4" ht="16.5" customHeight="1">
      <c r="A620" s="119"/>
      <c r="B620" s="122" t="s">
        <v>359</v>
      </c>
      <c r="C620" s="120"/>
      <c r="D620" s="120"/>
    </row>
    <row r="621" spans="1:4" ht="16.5" customHeight="1">
      <c r="A621" s="119"/>
      <c r="B621" s="122" t="s">
        <v>360</v>
      </c>
      <c r="C621" s="120"/>
      <c r="D621" s="120"/>
    </row>
    <row r="622" spans="1:4">
      <c r="A622" s="119"/>
      <c r="B622" s="122" t="s">
        <v>361</v>
      </c>
      <c r="C622" s="120"/>
      <c r="D622" s="120"/>
    </row>
    <row r="623" spans="1:4">
      <c r="A623" s="119"/>
      <c r="B623" s="122" t="s">
        <v>362</v>
      </c>
      <c r="C623" s="120"/>
      <c r="D623" s="120"/>
    </row>
    <row r="624" spans="1:4">
      <c r="A624" s="119"/>
      <c r="B624" s="122" t="s">
        <v>363</v>
      </c>
      <c r="C624" s="120"/>
      <c r="D624" s="120"/>
    </row>
    <row r="625" spans="1:13">
      <c r="A625" s="119"/>
      <c r="B625" s="122" t="s">
        <v>364</v>
      </c>
      <c r="C625" s="120"/>
      <c r="D625" s="120"/>
    </row>
    <row r="626" spans="1:13">
      <c r="A626" s="17">
        <v>2</v>
      </c>
      <c r="B626" s="8" t="s">
        <v>236</v>
      </c>
      <c r="C626" s="8" t="s">
        <v>8</v>
      </c>
      <c r="D626" s="8"/>
    </row>
    <row r="627" spans="1:13">
      <c r="A627" s="63" t="s">
        <v>401</v>
      </c>
      <c r="E627" s="63"/>
      <c r="F627" s="64"/>
      <c r="G627" s="64"/>
      <c r="H627" s="64"/>
      <c r="I627" s="64"/>
      <c r="J627" s="53"/>
      <c r="K627" s="54"/>
      <c r="L627" s="54"/>
      <c r="M627" s="55"/>
    </row>
    <row r="628" spans="1:13">
      <c r="A628" s="65" t="s">
        <v>398</v>
      </c>
      <c r="E628" s="63"/>
      <c r="F628" s="64"/>
      <c r="G628" s="64"/>
      <c r="H628" s="64"/>
      <c r="I628" s="64"/>
      <c r="J628" s="53"/>
      <c r="K628" s="54"/>
      <c r="L628" s="54"/>
      <c r="M628" s="55"/>
    </row>
    <row r="629" spans="1:13" ht="15.75" customHeight="1">
      <c r="A629" s="81" t="s">
        <v>402</v>
      </c>
      <c r="B629" s="81"/>
      <c r="C629" s="81"/>
      <c r="D629" s="81"/>
      <c r="E629" s="81"/>
      <c r="F629" s="81"/>
      <c r="G629" s="81"/>
      <c r="H629" s="81"/>
      <c r="I629" s="81"/>
      <c r="J629" s="62"/>
      <c r="K629" s="54"/>
      <c r="L629" s="54"/>
      <c r="M629" s="55"/>
    </row>
    <row r="630" spans="1:13" ht="33" customHeight="1">
      <c r="A630" s="65"/>
      <c r="E630" s="63"/>
      <c r="F630" s="64"/>
      <c r="G630" s="64"/>
      <c r="H630" s="64"/>
      <c r="I630" s="64"/>
      <c r="J630" s="53"/>
      <c r="K630" s="54"/>
      <c r="L630" s="54"/>
      <c r="M630" s="55"/>
    </row>
    <row r="631" spans="1:13">
      <c r="A631" s="65"/>
      <c r="D631" s="66"/>
      <c r="E631" s="66" t="s">
        <v>399</v>
      </c>
      <c r="F631" s="66"/>
      <c r="G631" s="64"/>
      <c r="H631" s="64"/>
      <c r="I631" s="64"/>
      <c r="J631" s="53"/>
      <c r="K631" s="54"/>
      <c r="L631" s="54"/>
      <c r="M631" s="55"/>
    </row>
    <row r="632" spans="1:13">
      <c r="A632" s="11"/>
      <c r="D632" s="66"/>
      <c r="E632" s="66" t="s">
        <v>400</v>
      </c>
      <c r="F632" s="66"/>
      <c r="G632" s="64"/>
      <c r="H632" s="64"/>
      <c r="I632" s="64"/>
      <c r="J632" s="53"/>
      <c r="K632" s="54"/>
      <c r="L632" s="54"/>
      <c r="M632" s="55"/>
    </row>
    <row r="633" spans="1:13">
      <c r="A633" s="11"/>
      <c r="D633" s="66"/>
      <c r="E633" s="66"/>
      <c r="F633" s="66"/>
      <c r="G633" s="64"/>
      <c r="H633" s="64"/>
      <c r="I633" s="64"/>
      <c r="J633" s="53"/>
      <c r="K633" s="54"/>
      <c r="L633" s="54"/>
      <c r="M633" s="55"/>
    </row>
    <row r="634" spans="1:13">
      <c r="A634" s="11" t="s">
        <v>437</v>
      </c>
      <c r="D634" s="66"/>
      <c r="E634" s="66"/>
      <c r="F634" s="66"/>
      <c r="G634" s="64"/>
      <c r="H634" s="64"/>
      <c r="I634" s="64"/>
      <c r="J634" s="53"/>
      <c r="K634" s="54"/>
      <c r="L634" s="54"/>
      <c r="M634" s="55"/>
    </row>
    <row r="635" spans="1:13" ht="76.5" customHeight="1">
      <c r="A635" s="101" t="s">
        <v>392</v>
      </c>
      <c r="B635" s="102"/>
      <c r="C635" s="102"/>
      <c r="D635" s="103"/>
      <c r="E635" s="39" t="s">
        <v>374</v>
      </c>
      <c r="F635" s="38" t="s">
        <v>375</v>
      </c>
      <c r="G635" s="21" t="s">
        <v>376</v>
      </c>
      <c r="H635" s="38" t="s">
        <v>377</v>
      </c>
      <c r="I635" s="38" t="s">
        <v>378</v>
      </c>
      <c r="J635" s="38" t="s">
        <v>379</v>
      </c>
      <c r="K635" s="38" t="s">
        <v>380</v>
      </c>
      <c r="L635" s="38" t="s">
        <v>381</v>
      </c>
      <c r="M635" s="22" t="s">
        <v>403</v>
      </c>
    </row>
    <row r="636" spans="1:13">
      <c r="A636" s="104" t="s">
        <v>393</v>
      </c>
      <c r="B636" s="105"/>
      <c r="C636" s="105"/>
      <c r="D636" s="106"/>
      <c r="E636" s="40" t="s">
        <v>382</v>
      </c>
      <c r="F636" s="23" t="s">
        <v>383</v>
      </c>
      <c r="G636" s="24" t="s">
        <v>384</v>
      </c>
      <c r="H636" s="24" t="s">
        <v>385</v>
      </c>
      <c r="I636" s="25" t="s">
        <v>386</v>
      </c>
      <c r="J636" s="26" t="s">
        <v>387</v>
      </c>
      <c r="K636" s="27" t="s">
        <v>388</v>
      </c>
      <c r="L636" s="28" t="s">
        <v>389</v>
      </c>
      <c r="M636" s="42" t="s">
        <v>390</v>
      </c>
    </row>
    <row r="637" spans="1:13">
      <c r="A637" s="51">
        <v>1</v>
      </c>
      <c r="B637" s="107" t="s">
        <v>438</v>
      </c>
      <c r="C637" s="108"/>
      <c r="D637" s="109"/>
      <c r="E637" s="41">
        <v>200</v>
      </c>
      <c r="F637" s="31" t="s">
        <v>391</v>
      </c>
      <c r="G637" s="32"/>
      <c r="H637" s="33"/>
      <c r="I637" s="34">
        <f>ROUND(H637*(1+(K637/100)),2)</f>
        <v>0</v>
      </c>
      <c r="J637" s="35">
        <f>E637*H637</f>
        <v>0</v>
      </c>
      <c r="K637" s="75">
        <v>8</v>
      </c>
      <c r="L637" s="35">
        <f>J637+J637*K637/100</f>
        <v>0</v>
      </c>
      <c r="M637" s="37"/>
    </row>
    <row r="638" spans="1:13" ht="34.5" customHeight="1">
      <c r="A638" s="51">
        <v>2</v>
      </c>
      <c r="B638" s="76" t="s">
        <v>440</v>
      </c>
      <c r="C638" s="77"/>
      <c r="D638" s="78"/>
      <c r="E638" s="74">
        <v>200</v>
      </c>
      <c r="F638" s="31" t="s">
        <v>391</v>
      </c>
      <c r="G638" s="32"/>
      <c r="H638" s="33"/>
      <c r="I638" s="34">
        <f t="shared" ref="I638" si="39">ROUND(H638*(1+(K638/100)),2)</f>
        <v>0</v>
      </c>
      <c r="J638" s="35">
        <f t="shared" ref="J638" si="40">E638*H638</f>
        <v>0</v>
      </c>
      <c r="K638" s="75">
        <v>8</v>
      </c>
      <c r="L638" s="35">
        <f t="shared" ref="L638" si="41">J638+J638*K638/100</f>
        <v>0</v>
      </c>
      <c r="M638" s="37"/>
    </row>
    <row r="639" spans="1:13" ht="34.5" customHeight="1" thickBot="1">
      <c r="A639" s="71">
        <v>3</v>
      </c>
      <c r="B639" s="76" t="s">
        <v>439</v>
      </c>
      <c r="C639" s="77"/>
      <c r="D639" s="78"/>
      <c r="E639" s="74">
        <v>4</v>
      </c>
      <c r="F639" s="31" t="s">
        <v>391</v>
      </c>
      <c r="G639" s="32"/>
      <c r="H639" s="33"/>
      <c r="I639" s="34">
        <f t="shared" ref="I639" si="42">ROUND(H639*(1+(K639/100)),2)</f>
        <v>0</v>
      </c>
      <c r="J639" s="35">
        <f t="shared" ref="J639" si="43">E639*H639</f>
        <v>0</v>
      </c>
      <c r="K639" s="75">
        <v>8</v>
      </c>
      <c r="L639" s="35">
        <f t="shared" ref="L639" si="44">J639+J639*K639/100</f>
        <v>0</v>
      </c>
      <c r="M639" s="37"/>
    </row>
    <row r="640" spans="1:13" ht="16.5" customHeight="1" thickBot="1">
      <c r="A640" s="45"/>
      <c r="B640" s="45"/>
      <c r="C640" s="45"/>
      <c r="D640" s="45"/>
      <c r="E640" s="43"/>
      <c r="F640" s="44"/>
      <c r="H640" s="82" t="s">
        <v>397</v>
      </c>
      <c r="I640" s="83"/>
      <c r="J640" s="50">
        <f>SUM(J636:J638)</f>
        <v>0</v>
      </c>
      <c r="K640" s="46"/>
      <c r="L640" s="50">
        <f>SUM(L636:L638)</f>
        <v>0</v>
      </c>
    </row>
    <row r="641" spans="1:4" ht="16.5" customHeight="1">
      <c r="A641" s="11"/>
    </row>
    <row r="642" spans="1:4" ht="15.75" customHeight="1">
      <c r="A642" s="89" t="s">
        <v>237</v>
      </c>
      <c r="B642" s="89"/>
      <c r="C642" s="89"/>
      <c r="D642" s="89"/>
    </row>
    <row r="643" spans="1:4" ht="47.25">
      <c r="A643" s="17" t="s">
        <v>1</v>
      </c>
      <c r="B643" s="8" t="s">
        <v>2</v>
      </c>
      <c r="C643" s="8" t="s">
        <v>3</v>
      </c>
      <c r="D643" s="8" t="s">
        <v>4</v>
      </c>
    </row>
    <row r="644" spans="1:4" ht="15.75" customHeight="1">
      <c r="A644" s="129" t="s">
        <v>238</v>
      </c>
      <c r="B644" s="129"/>
      <c r="C644" s="129"/>
      <c r="D644" s="129"/>
    </row>
    <row r="645" spans="1:4">
      <c r="A645" s="129"/>
      <c r="B645" s="129"/>
      <c r="C645" s="129"/>
      <c r="D645" s="129"/>
    </row>
    <row r="646" spans="1:4" ht="16.5" customHeight="1">
      <c r="A646" s="118" t="s">
        <v>6</v>
      </c>
      <c r="B646" s="118"/>
      <c r="C646" s="8"/>
      <c r="D646" s="8"/>
    </row>
    <row r="647" spans="1:4" ht="78.75">
      <c r="A647" s="17">
        <v>1</v>
      </c>
      <c r="B647" s="8" t="s">
        <v>239</v>
      </c>
      <c r="C647" s="8" t="s">
        <v>8</v>
      </c>
      <c r="D647" s="8"/>
    </row>
    <row r="648" spans="1:4" ht="31.5">
      <c r="A648" s="17">
        <v>2</v>
      </c>
      <c r="B648" s="8" t="s">
        <v>240</v>
      </c>
      <c r="C648" s="8" t="s">
        <v>8</v>
      </c>
      <c r="D648" s="8"/>
    </row>
    <row r="649" spans="1:4" ht="31.5">
      <c r="A649" s="119">
        <v>3</v>
      </c>
      <c r="B649" s="8" t="s">
        <v>241</v>
      </c>
      <c r="C649" s="120" t="s">
        <v>8</v>
      </c>
      <c r="D649" s="120"/>
    </row>
    <row r="650" spans="1:4" ht="47.25">
      <c r="A650" s="119"/>
      <c r="B650" s="8" t="s">
        <v>242</v>
      </c>
      <c r="C650" s="120"/>
      <c r="D650" s="120"/>
    </row>
    <row r="651" spans="1:4">
      <c r="A651" s="119"/>
      <c r="B651" s="8" t="s">
        <v>243</v>
      </c>
      <c r="C651" s="120"/>
      <c r="D651" s="120"/>
    </row>
    <row r="652" spans="1:4" ht="31.5">
      <c r="A652" s="17">
        <v>4</v>
      </c>
      <c r="B652" s="8" t="s">
        <v>244</v>
      </c>
      <c r="C652" s="8" t="s">
        <v>8</v>
      </c>
      <c r="D652" s="8"/>
    </row>
    <row r="653" spans="1:4">
      <c r="A653" s="17">
        <v>5</v>
      </c>
      <c r="B653" s="8" t="s">
        <v>245</v>
      </c>
      <c r="C653" s="8" t="s">
        <v>8</v>
      </c>
      <c r="D653" s="8"/>
    </row>
    <row r="654" spans="1:4" ht="31.5">
      <c r="A654" s="119">
        <v>6</v>
      </c>
      <c r="B654" s="8" t="s">
        <v>246</v>
      </c>
      <c r="C654" s="120" t="s">
        <v>8</v>
      </c>
      <c r="D654" s="120"/>
    </row>
    <row r="655" spans="1:4">
      <c r="A655" s="119"/>
      <c r="B655" s="8" t="s">
        <v>247</v>
      </c>
      <c r="C655" s="120"/>
      <c r="D655" s="120"/>
    </row>
    <row r="656" spans="1:4">
      <c r="A656" s="119"/>
      <c r="B656" s="8" t="s">
        <v>248</v>
      </c>
      <c r="C656" s="120"/>
      <c r="D656" s="120"/>
    </row>
    <row r="657" spans="1:11">
      <c r="A657" s="119"/>
      <c r="B657" s="8" t="s">
        <v>249</v>
      </c>
      <c r="C657" s="120"/>
      <c r="D657" s="120"/>
    </row>
    <row r="658" spans="1:11" ht="47.25">
      <c r="A658" s="17">
        <v>7</v>
      </c>
      <c r="B658" s="8" t="s">
        <v>250</v>
      </c>
      <c r="C658" s="8" t="s">
        <v>8</v>
      </c>
      <c r="D658" s="8"/>
    </row>
    <row r="659" spans="1:11" ht="47.25">
      <c r="A659" s="17">
        <v>8</v>
      </c>
      <c r="B659" s="8" t="s">
        <v>251</v>
      </c>
      <c r="C659" s="8" t="s">
        <v>8</v>
      </c>
      <c r="D659" s="8"/>
    </row>
    <row r="660" spans="1:11">
      <c r="A660" s="17">
        <v>9</v>
      </c>
      <c r="B660" s="8" t="s">
        <v>252</v>
      </c>
      <c r="C660" s="8" t="s">
        <v>8</v>
      </c>
      <c r="D660" s="8"/>
    </row>
    <row r="661" spans="1:11">
      <c r="A661" s="11"/>
    </row>
    <row r="662" spans="1:11" ht="15.75" customHeight="1">
      <c r="A662" s="100" t="s">
        <v>253</v>
      </c>
      <c r="B662" s="100"/>
      <c r="C662" s="100"/>
      <c r="D662" s="100"/>
    </row>
    <row r="663" spans="1:11" ht="47.25">
      <c r="A663" s="17" t="s">
        <v>1</v>
      </c>
      <c r="B663" s="8" t="s">
        <v>2</v>
      </c>
      <c r="C663" s="8" t="s">
        <v>3</v>
      </c>
      <c r="D663" s="8" t="s">
        <v>4</v>
      </c>
    </row>
    <row r="664" spans="1:11">
      <c r="A664" s="129" t="s">
        <v>254</v>
      </c>
      <c r="B664" s="129"/>
      <c r="C664" s="129"/>
      <c r="D664" s="129"/>
    </row>
    <row r="665" spans="1:11" ht="16.5" customHeight="1">
      <c r="A665" s="118" t="s">
        <v>6</v>
      </c>
      <c r="B665" s="118"/>
      <c r="C665" s="8"/>
      <c r="D665" s="8"/>
    </row>
    <row r="666" spans="1:11" ht="78.75">
      <c r="A666" s="17">
        <v>1</v>
      </c>
      <c r="B666" s="8" t="s">
        <v>239</v>
      </c>
      <c r="C666" s="8" t="s">
        <v>8</v>
      </c>
      <c r="D666" s="8"/>
    </row>
    <row r="667" spans="1:11" ht="31.5">
      <c r="A667" s="17">
        <v>2</v>
      </c>
      <c r="B667" s="8" t="s">
        <v>240</v>
      </c>
      <c r="C667" s="8" t="s">
        <v>8</v>
      </c>
      <c r="D667" s="8"/>
      <c r="K667" s="131"/>
    </row>
    <row r="668" spans="1:11" ht="31.5">
      <c r="A668" s="119">
        <v>3</v>
      </c>
      <c r="B668" s="8" t="s">
        <v>241</v>
      </c>
      <c r="C668" s="120" t="s">
        <v>8</v>
      </c>
      <c r="D668" s="120"/>
    </row>
    <row r="669" spans="1:11" ht="47.25">
      <c r="A669" s="119"/>
      <c r="B669" s="8" t="s">
        <v>242</v>
      </c>
      <c r="C669" s="120"/>
      <c r="D669" s="120"/>
    </row>
    <row r="670" spans="1:11">
      <c r="A670" s="119"/>
      <c r="B670" s="8" t="s">
        <v>243</v>
      </c>
      <c r="C670" s="120"/>
      <c r="D670" s="120"/>
    </row>
    <row r="671" spans="1:11" ht="31.5">
      <c r="A671" s="17">
        <v>4</v>
      </c>
      <c r="B671" s="8" t="s">
        <v>244</v>
      </c>
      <c r="C671" s="8" t="s">
        <v>8</v>
      </c>
      <c r="D671" s="8"/>
    </row>
    <row r="672" spans="1:11">
      <c r="A672" s="17">
        <v>5</v>
      </c>
      <c r="B672" s="8" t="s">
        <v>245</v>
      </c>
      <c r="C672" s="8" t="s">
        <v>8</v>
      </c>
      <c r="D672" s="8"/>
    </row>
    <row r="673" spans="1:13" ht="31.5">
      <c r="A673" s="119">
        <v>6</v>
      </c>
      <c r="B673" s="8" t="s">
        <v>246</v>
      </c>
      <c r="C673" s="120" t="s">
        <v>8</v>
      </c>
      <c r="D673" s="120"/>
    </row>
    <row r="674" spans="1:13">
      <c r="A674" s="119"/>
      <c r="B674" s="8" t="s">
        <v>247</v>
      </c>
      <c r="C674" s="120"/>
      <c r="D674" s="120"/>
    </row>
    <row r="675" spans="1:13">
      <c r="A675" s="119"/>
      <c r="B675" s="8" t="s">
        <v>248</v>
      </c>
      <c r="C675" s="120"/>
      <c r="D675" s="120"/>
    </row>
    <row r="676" spans="1:13">
      <c r="A676" s="119"/>
      <c r="B676" s="8" t="s">
        <v>249</v>
      </c>
      <c r="C676" s="120"/>
      <c r="D676" s="120"/>
    </row>
    <row r="677" spans="1:13" ht="47.25">
      <c r="A677" s="17">
        <v>7</v>
      </c>
      <c r="B677" s="8" t="s">
        <v>250</v>
      </c>
      <c r="C677" s="8" t="s">
        <v>8</v>
      </c>
      <c r="D677" s="8"/>
    </row>
    <row r="678" spans="1:13">
      <c r="A678" s="63" t="s">
        <v>401</v>
      </c>
      <c r="E678" s="63"/>
      <c r="F678" s="64"/>
      <c r="G678" s="64"/>
      <c r="H678" s="64"/>
      <c r="I678" s="64"/>
      <c r="J678" s="53"/>
      <c r="K678" s="54"/>
      <c r="L678" s="54"/>
      <c r="M678" s="55"/>
    </row>
    <row r="679" spans="1:13">
      <c r="A679" s="65" t="s">
        <v>398</v>
      </c>
      <c r="E679" s="63"/>
      <c r="F679" s="64"/>
      <c r="G679" s="64"/>
      <c r="H679" s="64"/>
      <c r="I679" s="64"/>
      <c r="J679" s="53"/>
      <c r="K679" s="54"/>
      <c r="L679" s="54"/>
      <c r="M679" s="55"/>
    </row>
    <row r="680" spans="1:13" ht="15.75" customHeight="1">
      <c r="A680" s="81" t="s">
        <v>402</v>
      </c>
      <c r="B680" s="81"/>
      <c r="C680" s="81"/>
      <c r="D680" s="81"/>
      <c r="E680" s="81"/>
      <c r="F680" s="81"/>
      <c r="G680" s="81"/>
      <c r="H680" s="81"/>
      <c r="I680" s="81"/>
      <c r="J680" s="62"/>
      <c r="K680" s="54"/>
      <c r="L680" s="54"/>
      <c r="M680" s="55"/>
    </row>
    <row r="681" spans="1:13" ht="29.25" customHeight="1">
      <c r="A681" s="65"/>
      <c r="E681" s="63"/>
      <c r="F681" s="64"/>
      <c r="G681" s="64"/>
      <c r="H681" s="64"/>
      <c r="I681" s="64"/>
      <c r="J681" s="53"/>
      <c r="K681" s="54"/>
      <c r="L681" s="54"/>
      <c r="M681" s="55"/>
    </row>
    <row r="682" spans="1:13">
      <c r="A682" s="65"/>
      <c r="D682" s="66"/>
      <c r="E682" s="66" t="s">
        <v>399</v>
      </c>
      <c r="F682" s="66"/>
      <c r="G682" s="64"/>
      <c r="H682" s="64"/>
      <c r="I682" s="64"/>
      <c r="J682" s="53"/>
      <c r="K682" s="54"/>
      <c r="L682" s="54"/>
      <c r="M682" s="55"/>
    </row>
    <row r="683" spans="1:13">
      <c r="A683" s="11"/>
      <c r="D683" s="66"/>
      <c r="E683" s="66" t="s">
        <v>400</v>
      </c>
      <c r="F683" s="66"/>
      <c r="G683" s="64"/>
      <c r="H683" s="64"/>
      <c r="I683" s="64"/>
      <c r="J683" s="53"/>
      <c r="K683" s="54"/>
      <c r="L683" s="54"/>
      <c r="M683" s="55"/>
    </row>
    <row r="684" spans="1:13">
      <c r="A684" s="11"/>
      <c r="D684" s="66"/>
      <c r="E684" s="66"/>
      <c r="F684" s="66"/>
      <c r="G684" s="64"/>
      <c r="H684" s="64"/>
      <c r="I684" s="64"/>
      <c r="J684" s="53"/>
      <c r="K684" s="54"/>
      <c r="L684" s="54"/>
      <c r="M684" s="55"/>
    </row>
    <row r="685" spans="1:13">
      <c r="A685" s="11" t="s">
        <v>410</v>
      </c>
      <c r="D685" s="66"/>
      <c r="E685" s="66"/>
      <c r="F685" s="66"/>
      <c r="G685" s="64"/>
      <c r="H685" s="64"/>
      <c r="I685" s="64"/>
      <c r="J685" s="53"/>
      <c r="K685" s="54"/>
      <c r="L685" s="54"/>
      <c r="M685" s="55"/>
    </row>
    <row r="686" spans="1:13" ht="76.5" customHeight="1">
      <c r="A686" s="101" t="s">
        <v>392</v>
      </c>
      <c r="B686" s="102"/>
      <c r="C686" s="102"/>
      <c r="D686" s="103"/>
      <c r="E686" s="39" t="s">
        <v>374</v>
      </c>
      <c r="F686" s="38" t="s">
        <v>375</v>
      </c>
      <c r="G686" s="21" t="s">
        <v>376</v>
      </c>
      <c r="H686" s="38" t="s">
        <v>377</v>
      </c>
      <c r="I686" s="38" t="s">
        <v>378</v>
      </c>
      <c r="J686" s="38" t="s">
        <v>379</v>
      </c>
      <c r="K686" s="38" t="s">
        <v>380</v>
      </c>
      <c r="L686" s="38" t="s">
        <v>381</v>
      </c>
      <c r="M686" s="22" t="s">
        <v>403</v>
      </c>
    </row>
    <row r="687" spans="1:13">
      <c r="A687" s="104" t="s">
        <v>393</v>
      </c>
      <c r="B687" s="105"/>
      <c r="C687" s="105"/>
      <c r="D687" s="106"/>
      <c r="E687" s="40" t="s">
        <v>382</v>
      </c>
      <c r="F687" s="23" t="s">
        <v>383</v>
      </c>
      <c r="G687" s="24" t="s">
        <v>384</v>
      </c>
      <c r="H687" s="24" t="s">
        <v>385</v>
      </c>
      <c r="I687" s="25" t="s">
        <v>386</v>
      </c>
      <c r="J687" s="26" t="s">
        <v>387</v>
      </c>
      <c r="K687" s="27" t="s">
        <v>388</v>
      </c>
      <c r="L687" s="28" t="s">
        <v>389</v>
      </c>
      <c r="M687" s="42" t="s">
        <v>390</v>
      </c>
    </row>
    <row r="688" spans="1:13">
      <c r="A688" s="51">
        <v>1</v>
      </c>
      <c r="B688" s="84" t="s">
        <v>255</v>
      </c>
      <c r="C688" s="85"/>
      <c r="D688" s="86"/>
      <c r="E688" s="41">
        <v>400</v>
      </c>
      <c r="F688" s="31" t="s">
        <v>391</v>
      </c>
      <c r="G688" s="32"/>
      <c r="H688" s="33"/>
      <c r="I688" s="34">
        <f>ROUND(H688*(1+(K688/100)),2)</f>
        <v>0</v>
      </c>
      <c r="J688" s="35">
        <f>E688*H688</f>
        <v>0</v>
      </c>
      <c r="K688" s="36">
        <v>8</v>
      </c>
      <c r="L688" s="35">
        <f>J688+J688*K688/100</f>
        <v>0</v>
      </c>
      <c r="M688" s="37"/>
    </row>
    <row r="689" spans="1:13">
      <c r="A689" s="51">
        <v>2</v>
      </c>
      <c r="B689" s="84" t="s">
        <v>408</v>
      </c>
      <c r="C689" s="85"/>
      <c r="D689" s="86"/>
      <c r="E689" s="41">
        <v>50</v>
      </c>
      <c r="F689" s="31" t="s">
        <v>391</v>
      </c>
      <c r="G689" s="32"/>
      <c r="H689" s="33"/>
      <c r="I689" s="34">
        <f t="shared" ref="I689:I692" si="45">ROUND(H689*(1+(K689/100)),2)</f>
        <v>0</v>
      </c>
      <c r="J689" s="35">
        <f t="shared" ref="J689:J692" si="46">E689*H689</f>
        <v>0</v>
      </c>
      <c r="K689" s="36">
        <v>8</v>
      </c>
      <c r="L689" s="35">
        <f t="shared" ref="L689:L692" si="47">J689+J689*K689/100</f>
        <v>0</v>
      </c>
      <c r="M689" s="37"/>
    </row>
    <row r="690" spans="1:13">
      <c r="A690" s="51">
        <v>3</v>
      </c>
      <c r="B690" s="67" t="s">
        <v>409</v>
      </c>
      <c r="C690" s="68"/>
      <c r="D690" s="69"/>
      <c r="E690" s="41">
        <v>1</v>
      </c>
      <c r="F690" s="31" t="s">
        <v>391</v>
      </c>
      <c r="G690" s="32"/>
      <c r="H690" s="33"/>
      <c r="I690" s="34">
        <f t="shared" si="45"/>
        <v>0</v>
      </c>
      <c r="J690" s="35">
        <f t="shared" si="46"/>
        <v>0</v>
      </c>
      <c r="K690" s="36">
        <v>8</v>
      </c>
      <c r="L690" s="35">
        <f t="shared" si="47"/>
        <v>0</v>
      </c>
      <c r="M690" s="37"/>
    </row>
    <row r="691" spans="1:13" ht="35.25" customHeight="1">
      <c r="A691" s="51">
        <v>4</v>
      </c>
      <c r="B691" s="84" t="s">
        <v>261</v>
      </c>
      <c r="C691" s="85"/>
      <c r="D691" s="86"/>
      <c r="E691" s="41">
        <v>150</v>
      </c>
      <c r="F691" s="31" t="s">
        <v>391</v>
      </c>
      <c r="G691" s="32"/>
      <c r="H691" s="33"/>
      <c r="I691" s="34">
        <f t="shared" si="45"/>
        <v>0</v>
      </c>
      <c r="J691" s="35">
        <f t="shared" si="46"/>
        <v>0</v>
      </c>
      <c r="K691" s="36">
        <v>8</v>
      </c>
      <c r="L691" s="35">
        <f t="shared" si="47"/>
        <v>0</v>
      </c>
      <c r="M691" s="37"/>
    </row>
    <row r="692" spans="1:13" ht="35.25" customHeight="1" thickBot="1">
      <c r="A692" s="51">
        <v>5</v>
      </c>
      <c r="B692" s="84" t="s">
        <v>407</v>
      </c>
      <c r="C692" s="85"/>
      <c r="D692" s="86"/>
      <c r="E692" s="30">
        <v>40</v>
      </c>
      <c r="F692" s="31" t="s">
        <v>391</v>
      </c>
      <c r="G692" s="32"/>
      <c r="H692" s="47"/>
      <c r="I692" s="34">
        <f t="shared" si="45"/>
        <v>0</v>
      </c>
      <c r="J692" s="35">
        <f t="shared" si="46"/>
        <v>0</v>
      </c>
      <c r="K692" s="36">
        <v>8</v>
      </c>
      <c r="L692" s="35">
        <f t="shared" si="47"/>
        <v>0</v>
      </c>
      <c r="M692" s="37"/>
    </row>
    <row r="693" spans="1:13" ht="33.75" customHeight="1" thickBot="1">
      <c r="A693" s="45"/>
      <c r="B693" s="45"/>
      <c r="C693" s="45"/>
      <c r="D693" s="45"/>
      <c r="E693" s="43"/>
      <c r="F693" s="44"/>
      <c r="H693" s="82" t="s">
        <v>397</v>
      </c>
      <c r="I693" s="83"/>
      <c r="J693" s="50">
        <f>SUM(J687:J692)</f>
        <v>0</v>
      </c>
      <c r="K693" s="46"/>
      <c r="L693" s="50">
        <f>SUM(L687:L692)</f>
        <v>0</v>
      </c>
    </row>
    <row r="695" spans="1:13" ht="16.5" customHeight="1">
      <c r="A695" s="134" t="s">
        <v>255</v>
      </c>
      <c r="B695" s="134"/>
      <c r="C695" s="134"/>
      <c r="D695" s="134"/>
    </row>
    <row r="696" spans="1:13" ht="47.25">
      <c r="A696" s="17" t="s">
        <v>1</v>
      </c>
      <c r="B696" s="8" t="s">
        <v>2</v>
      </c>
      <c r="C696" s="8" t="s">
        <v>3</v>
      </c>
      <c r="D696" s="8" t="s">
        <v>4</v>
      </c>
    </row>
    <row r="697" spans="1:13" ht="16.5" customHeight="1">
      <c r="A697" s="118" t="s">
        <v>6</v>
      </c>
      <c r="B697" s="118"/>
      <c r="C697" s="8"/>
      <c r="D697" s="8"/>
    </row>
    <row r="698" spans="1:13" ht="31.5">
      <c r="A698" s="17">
        <v>1</v>
      </c>
      <c r="B698" s="8" t="s">
        <v>131</v>
      </c>
      <c r="C698" s="8" t="s">
        <v>8</v>
      </c>
      <c r="D698" s="8"/>
    </row>
    <row r="699" spans="1:13" ht="31.5">
      <c r="A699" s="17">
        <v>2</v>
      </c>
      <c r="B699" s="8" t="s">
        <v>256</v>
      </c>
      <c r="C699" s="8" t="s">
        <v>8</v>
      </c>
      <c r="D699" s="8"/>
    </row>
    <row r="700" spans="1:13">
      <c r="A700" s="17">
        <v>3</v>
      </c>
      <c r="B700" s="8" t="s">
        <v>133</v>
      </c>
      <c r="C700" s="8" t="s">
        <v>8</v>
      </c>
      <c r="D700" s="8"/>
    </row>
    <row r="701" spans="1:13">
      <c r="A701" s="11"/>
    </row>
    <row r="702" spans="1:13" ht="22.5" customHeight="1">
      <c r="A702" s="89" t="s">
        <v>257</v>
      </c>
      <c r="B702" s="89"/>
      <c r="C702" s="89"/>
      <c r="D702" s="89"/>
    </row>
    <row r="703" spans="1:13" ht="47.25">
      <c r="A703" s="17" t="s">
        <v>1</v>
      </c>
      <c r="B703" s="8" t="s">
        <v>2</v>
      </c>
      <c r="C703" s="8" t="s">
        <v>3</v>
      </c>
      <c r="D703" s="8" t="s">
        <v>4</v>
      </c>
    </row>
    <row r="704" spans="1:13" ht="35.25" customHeight="1">
      <c r="A704" s="110" t="s">
        <v>258</v>
      </c>
      <c r="B704" s="110"/>
      <c r="C704" s="110"/>
      <c r="D704" s="110"/>
    </row>
    <row r="705" spans="1:4" ht="16.5" customHeight="1">
      <c r="A705" s="118" t="s">
        <v>6</v>
      </c>
      <c r="B705" s="118"/>
      <c r="C705" s="8"/>
      <c r="D705" s="8"/>
    </row>
    <row r="706" spans="1:4">
      <c r="A706" s="17">
        <v>1</v>
      </c>
      <c r="B706" s="8" t="s">
        <v>259</v>
      </c>
      <c r="C706" s="8" t="s">
        <v>8</v>
      </c>
      <c r="D706" s="8"/>
    </row>
    <row r="707" spans="1:4">
      <c r="A707" s="17">
        <v>2</v>
      </c>
      <c r="B707" s="8" t="s">
        <v>260</v>
      </c>
      <c r="C707" s="8" t="s">
        <v>8</v>
      </c>
      <c r="D707" s="8"/>
    </row>
    <row r="708" spans="1:4" ht="31.5">
      <c r="A708" s="17">
        <v>3</v>
      </c>
      <c r="B708" s="8" t="s">
        <v>129</v>
      </c>
      <c r="C708" s="8" t="s">
        <v>8</v>
      </c>
      <c r="D708" s="8"/>
    </row>
    <row r="709" spans="1:4">
      <c r="A709" s="11"/>
    </row>
    <row r="710" spans="1:4" ht="15.75" customHeight="1">
      <c r="A710" s="89" t="s">
        <v>261</v>
      </c>
      <c r="B710" s="89"/>
      <c r="C710" s="89"/>
      <c r="D710" s="89"/>
    </row>
    <row r="711" spans="1:4" ht="47.25">
      <c r="A711" s="17" t="s">
        <v>1</v>
      </c>
      <c r="B711" s="8" t="s">
        <v>2</v>
      </c>
      <c r="C711" s="8" t="s">
        <v>3</v>
      </c>
      <c r="D711" s="8" t="s">
        <v>4</v>
      </c>
    </row>
    <row r="712" spans="1:4" ht="24.75" customHeight="1">
      <c r="A712" s="110" t="s">
        <v>290</v>
      </c>
      <c r="B712" s="110"/>
      <c r="C712" s="110"/>
      <c r="D712" s="110"/>
    </row>
    <row r="713" spans="1:4" ht="16.5" customHeight="1">
      <c r="A713" s="118" t="s">
        <v>6</v>
      </c>
      <c r="B713" s="118"/>
      <c r="C713" s="8"/>
      <c r="D713" s="8"/>
    </row>
    <row r="714" spans="1:4">
      <c r="A714" s="119">
        <v>1</v>
      </c>
      <c r="B714" s="118" t="s">
        <v>262</v>
      </c>
      <c r="C714" s="120" t="s">
        <v>8</v>
      </c>
      <c r="D714" s="120"/>
    </row>
    <row r="715" spans="1:4">
      <c r="A715" s="119"/>
      <c r="B715" s="118"/>
      <c r="C715" s="120"/>
      <c r="D715" s="120"/>
    </row>
    <row r="716" spans="1:4" ht="47.25">
      <c r="A716" s="17">
        <v>2</v>
      </c>
      <c r="B716" s="70" t="s">
        <v>148</v>
      </c>
      <c r="C716" s="8" t="s">
        <v>8</v>
      </c>
      <c r="D716" s="8"/>
    </row>
    <row r="717" spans="1:4">
      <c r="A717" s="17">
        <v>3</v>
      </c>
      <c r="B717" s="70" t="s">
        <v>149</v>
      </c>
      <c r="C717" s="8" t="s">
        <v>8</v>
      </c>
      <c r="D717" s="8"/>
    </row>
    <row r="718" spans="1:4" ht="31.5">
      <c r="A718" s="17">
        <v>4</v>
      </c>
      <c r="B718" s="70" t="s">
        <v>150</v>
      </c>
      <c r="C718" s="8" t="s">
        <v>8</v>
      </c>
      <c r="D718" s="8"/>
    </row>
    <row r="720" spans="1:4" ht="16.5" customHeight="1">
      <c r="A720" s="134" t="s">
        <v>263</v>
      </c>
      <c r="B720" s="134"/>
      <c r="C720" s="134"/>
      <c r="D720" s="134"/>
    </row>
    <row r="721" spans="1:13" ht="47.25">
      <c r="A721" s="17" t="s">
        <v>1</v>
      </c>
      <c r="B721" s="8" t="s">
        <v>2</v>
      </c>
      <c r="C721" s="8" t="s">
        <v>3</v>
      </c>
      <c r="D721" s="8" t="s">
        <v>4</v>
      </c>
    </row>
    <row r="722" spans="1:13" ht="16.5" customHeight="1">
      <c r="A722" s="110" t="s">
        <v>264</v>
      </c>
      <c r="B722" s="110"/>
      <c r="C722" s="110"/>
      <c r="D722" s="110"/>
    </row>
    <row r="723" spans="1:13" ht="16.5" customHeight="1">
      <c r="A723" s="118" t="s">
        <v>6</v>
      </c>
      <c r="B723" s="118"/>
      <c r="C723" s="8"/>
      <c r="D723" s="8"/>
    </row>
    <row r="724" spans="1:13" ht="47.25">
      <c r="A724" s="17">
        <v>1</v>
      </c>
      <c r="B724" s="70" t="s">
        <v>265</v>
      </c>
      <c r="C724" s="8" t="s">
        <v>8</v>
      </c>
      <c r="D724" s="8"/>
    </row>
    <row r="725" spans="1:13">
      <c r="A725" s="17">
        <v>2</v>
      </c>
      <c r="B725" s="70" t="s">
        <v>365</v>
      </c>
      <c r="C725" s="8" t="s">
        <v>8</v>
      </c>
      <c r="D725" s="8"/>
    </row>
    <row r="726" spans="1:13" ht="31.5">
      <c r="A726" s="17">
        <v>3</v>
      </c>
      <c r="B726" s="70" t="s">
        <v>266</v>
      </c>
      <c r="C726" s="8" t="s">
        <v>8</v>
      </c>
      <c r="D726" s="8"/>
    </row>
    <row r="727" spans="1:13">
      <c r="A727" s="17">
        <v>4</v>
      </c>
      <c r="B727" s="70" t="s">
        <v>267</v>
      </c>
      <c r="C727" s="8" t="s">
        <v>8</v>
      </c>
      <c r="D727" s="8"/>
    </row>
    <row r="728" spans="1:13" ht="33.75">
      <c r="A728" s="17">
        <v>5</v>
      </c>
      <c r="B728" s="70" t="s">
        <v>366</v>
      </c>
      <c r="C728" s="8" t="s">
        <v>8</v>
      </c>
      <c r="D728" s="8"/>
    </row>
    <row r="729" spans="1:13">
      <c r="A729" s="17">
        <v>6</v>
      </c>
      <c r="B729" s="70" t="s">
        <v>268</v>
      </c>
      <c r="C729" s="8" t="s">
        <v>8</v>
      </c>
      <c r="D729" s="8"/>
    </row>
    <row r="730" spans="1:13">
      <c r="A730" s="17">
        <v>7</v>
      </c>
      <c r="B730" s="8" t="s">
        <v>65</v>
      </c>
      <c r="C730" s="8" t="s">
        <v>8</v>
      </c>
      <c r="D730" s="8"/>
    </row>
    <row r="731" spans="1:13">
      <c r="A731" s="17">
        <v>8</v>
      </c>
      <c r="B731" s="8" t="s">
        <v>269</v>
      </c>
      <c r="C731" s="8" t="s">
        <v>8</v>
      </c>
      <c r="D731" s="8"/>
    </row>
    <row r="732" spans="1:13" ht="63">
      <c r="A732" s="17">
        <v>9</v>
      </c>
      <c r="B732" s="8" t="s">
        <v>270</v>
      </c>
      <c r="C732" s="8" t="s">
        <v>8</v>
      </c>
      <c r="D732" s="8"/>
    </row>
    <row r="733" spans="1:13">
      <c r="A733" s="63" t="s">
        <v>401</v>
      </c>
      <c r="E733" s="63"/>
      <c r="F733" s="64"/>
      <c r="G733" s="64"/>
      <c r="H733" s="64"/>
      <c r="I733" s="64"/>
      <c r="J733" s="53"/>
      <c r="K733" s="54"/>
      <c r="L733" s="54"/>
      <c r="M733" s="55"/>
    </row>
    <row r="734" spans="1:13">
      <c r="A734" s="65" t="s">
        <v>398</v>
      </c>
      <c r="E734" s="63"/>
      <c r="F734" s="64"/>
      <c r="G734" s="64"/>
      <c r="H734" s="64"/>
      <c r="I734" s="64"/>
      <c r="J734" s="53"/>
      <c r="K734" s="54"/>
      <c r="L734" s="54"/>
      <c r="M734" s="55"/>
    </row>
    <row r="735" spans="1:13" ht="15.75" customHeight="1">
      <c r="A735" s="81" t="s">
        <v>402</v>
      </c>
      <c r="B735" s="81"/>
      <c r="C735" s="81"/>
      <c r="D735" s="81"/>
      <c r="E735" s="81"/>
      <c r="F735" s="81"/>
      <c r="G735" s="81"/>
      <c r="H735" s="81"/>
      <c r="I735" s="81"/>
      <c r="J735" s="62"/>
      <c r="K735" s="54"/>
      <c r="L735" s="54"/>
      <c r="M735" s="55"/>
    </row>
    <row r="736" spans="1:13" ht="33.75" customHeight="1">
      <c r="A736" s="65"/>
      <c r="E736" s="63"/>
      <c r="F736" s="64"/>
      <c r="G736" s="64"/>
      <c r="H736" s="64"/>
      <c r="I736" s="64"/>
      <c r="J736" s="53"/>
      <c r="K736" s="54"/>
      <c r="L736" s="54"/>
      <c r="M736" s="55"/>
    </row>
    <row r="737" spans="1:13">
      <c r="A737" s="65"/>
      <c r="D737" s="66"/>
      <c r="E737" s="66" t="s">
        <v>399</v>
      </c>
      <c r="F737" s="66"/>
      <c r="G737" s="64"/>
      <c r="H737" s="64"/>
      <c r="I737" s="64"/>
      <c r="J737" s="53"/>
      <c r="K737" s="54"/>
      <c r="L737" s="54"/>
      <c r="M737" s="55"/>
    </row>
    <row r="738" spans="1:13">
      <c r="A738" s="11"/>
      <c r="D738" s="66"/>
      <c r="E738" s="66" t="s">
        <v>400</v>
      </c>
      <c r="F738" s="66"/>
      <c r="G738" s="64"/>
      <c r="H738" s="64"/>
      <c r="I738" s="64"/>
      <c r="J738" s="53"/>
      <c r="K738" s="54"/>
      <c r="L738" s="54"/>
      <c r="M738" s="55"/>
    </row>
    <row r="739" spans="1:13">
      <c r="A739" s="11"/>
      <c r="D739" s="66"/>
      <c r="E739" s="66"/>
      <c r="F739" s="66"/>
      <c r="G739" s="64"/>
      <c r="H739" s="64"/>
      <c r="I739" s="64"/>
      <c r="J739" s="53"/>
      <c r="K739" s="54"/>
      <c r="L739" s="54"/>
      <c r="M739" s="55"/>
    </row>
    <row r="740" spans="1:13">
      <c r="A740" s="11" t="s">
        <v>406</v>
      </c>
      <c r="D740" s="66"/>
      <c r="E740" s="66"/>
      <c r="F740" s="66"/>
      <c r="G740" s="64"/>
      <c r="H740" s="64"/>
      <c r="I740" s="64"/>
      <c r="J740" s="53"/>
      <c r="K740" s="54"/>
      <c r="L740" s="54"/>
      <c r="M740" s="55"/>
    </row>
    <row r="741" spans="1:13" ht="76.5" customHeight="1">
      <c r="A741" s="101" t="s">
        <v>392</v>
      </c>
      <c r="B741" s="102"/>
      <c r="C741" s="102"/>
      <c r="D741" s="103"/>
      <c r="E741" s="39" t="s">
        <v>374</v>
      </c>
      <c r="F741" s="38" t="s">
        <v>375</v>
      </c>
      <c r="G741" s="21" t="s">
        <v>376</v>
      </c>
      <c r="H741" s="38" t="s">
        <v>377</v>
      </c>
      <c r="I741" s="38" t="s">
        <v>378</v>
      </c>
      <c r="J741" s="38" t="s">
        <v>379</v>
      </c>
      <c r="K741" s="38" t="s">
        <v>380</v>
      </c>
      <c r="L741" s="38" t="s">
        <v>381</v>
      </c>
      <c r="M741" s="22" t="s">
        <v>403</v>
      </c>
    </row>
    <row r="742" spans="1:13">
      <c r="A742" s="104" t="s">
        <v>393</v>
      </c>
      <c r="B742" s="105"/>
      <c r="C742" s="105"/>
      <c r="D742" s="106"/>
      <c r="E742" s="40" t="s">
        <v>382</v>
      </c>
      <c r="F742" s="23" t="s">
        <v>383</v>
      </c>
      <c r="G742" s="24" t="s">
        <v>384</v>
      </c>
      <c r="H742" s="24" t="s">
        <v>385</v>
      </c>
      <c r="I742" s="25" t="s">
        <v>386</v>
      </c>
      <c r="J742" s="26" t="s">
        <v>387</v>
      </c>
      <c r="K742" s="27" t="s">
        <v>388</v>
      </c>
      <c r="L742" s="28" t="s">
        <v>389</v>
      </c>
      <c r="M742" s="42" t="s">
        <v>390</v>
      </c>
    </row>
    <row r="743" spans="1:13" ht="16.5" thickBot="1">
      <c r="A743" s="51">
        <v>1</v>
      </c>
      <c r="B743" s="107" t="s">
        <v>271</v>
      </c>
      <c r="C743" s="108"/>
      <c r="D743" s="109"/>
      <c r="E743" s="41">
        <v>40</v>
      </c>
      <c r="F743" s="31" t="s">
        <v>391</v>
      </c>
      <c r="G743" s="32"/>
      <c r="H743" s="33"/>
      <c r="I743" s="34">
        <f>ROUND(H743*(1+(K743/100)),2)</f>
        <v>0</v>
      </c>
      <c r="J743" s="35">
        <f>E743*H743</f>
        <v>0</v>
      </c>
      <c r="K743" s="36">
        <v>8</v>
      </c>
      <c r="L743" s="35">
        <f>J743+J743*K743/100</f>
        <v>0</v>
      </c>
      <c r="M743" s="37"/>
    </row>
    <row r="744" spans="1:13" ht="16.5" thickBot="1">
      <c r="A744" s="45"/>
      <c r="B744" s="45"/>
      <c r="C744" s="45"/>
      <c r="D744" s="45"/>
      <c r="E744" s="43"/>
      <c r="F744" s="44"/>
      <c r="H744" s="82" t="s">
        <v>397</v>
      </c>
      <c r="I744" s="83"/>
      <c r="J744" s="50">
        <f>SUM(J742:J743)</f>
        <v>0</v>
      </c>
      <c r="K744" s="46"/>
      <c r="L744" s="50">
        <f>SUM(L742:L743)</f>
        <v>0</v>
      </c>
    </row>
    <row r="746" spans="1:13">
      <c r="A746" s="11"/>
    </row>
    <row r="747" spans="1:13" ht="16.5" customHeight="1">
      <c r="A747" s="134" t="s">
        <v>271</v>
      </c>
      <c r="B747" s="134"/>
      <c r="C747" s="134"/>
      <c r="D747" s="134"/>
    </row>
    <row r="748" spans="1:13" ht="47.25">
      <c r="A748" s="17" t="s">
        <v>1</v>
      </c>
      <c r="B748" s="8" t="s">
        <v>2</v>
      </c>
      <c r="C748" s="8" t="s">
        <v>3</v>
      </c>
      <c r="D748" s="8" t="s">
        <v>4</v>
      </c>
    </row>
    <row r="749" spans="1:13" ht="16.5" customHeight="1">
      <c r="A749" s="110" t="s">
        <v>367</v>
      </c>
      <c r="B749" s="110"/>
      <c r="C749" s="110"/>
      <c r="D749" s="110"/>
      <c r="I749" s="131"/>
    </row>
    <row r="750" spans="1:13" ht="16.5" customHeight="1">
      <c r="A750" s="118" t="s">
        <v>6</v>
      </c>
      <c r="B750" s="118"/>
      <c r="C750" s="8"/>
      <c r="D750" s="8"/>
    </row>
    <row r="751" spans="1:13" ht="31.5">
      <c r="A751" s="17">
        <v>1</v>
      </c>
      <c r="B751" s="8" t="s">
        <v>272</v>
      </c>
      <c r="C751" s="8" t="s">
        <v>8</v>
      </c>
      <c r="D751" s="8"/>
    </row>
    <row r="752" spans="1:13" ht="31.5">
      <c r="A752" s="17">
        <v>2</v>
      </c>
      <c r="B752" s="8" t="s">
        <v>273</v>
      </c>
      <c r="C752" s="8" t="s">
        <v>8</v>
      </c>
      <c r="D752" s="8"/>
    </row>
    <row r="753" spans="1:13" ht="31.5">
      <c r="A753" s="17">
        <v>3</v>
      </c>
      <c r="B753" s="8" t="s">
        <v>274</v>
      </c>
      <c r="C753" s="8" t="s">
        <v>8</v>
      </c>
      <c r="D753" s="8"/>
    </row>
    <row r="754" spans="1:13" ht="31.5">
      <c r="A754" s="17">
        <v>4</v>
      </c>
      <c r="B754" s="8" t="s">
        <v>275</v>
      </c>
      <c r="C754" s="8" t="s">
        <v>276</v>
      </c>
      <c r="D754" s="8"/>
    </row>
    <row r="755" spans="1:13" ht="47.25">
      <c r="A755" s="17">
        <v>5</v>
      </c>
      <c r="B755" s="8" t="s">
        <v>277</v>
      </c>
      <c r="C755" s="8" t="s">
        <v>8</v>
      </c>
      <c r="D755" s="8"/>
    </row>
    <row r="756" spans="1:13" ht="33.75">
      <c r="A756" s="17">
        <v>6</v>
      </c>
      <c r="B756" s="8" t="s">
        <v>368</v>
      </c>
      <c r="C756" s="8" t="s">
        <v>8</v>
      </c>
      <c r="D756" s="8"/>
    </row>
    <row r="757" spans="1:13">
      <c r="A757" s="17">
        <v>7</v>
      </c>
      <c r="B757" s="8" t="s">
        <v>278</v>
      </c>
      <c r="C757" s="8" t="s">
        <v>8</v>
      </c>
      <c r="D757" s="8"/>
    </row>
    <row r="758" spans="1:13">
      <c r="A758" s="17">
        <v>8</v>
      </c>
      <c r="B758" s="8" t="s">
        <v>441</v>
      </c>
      <c r="C758" s="8" t="s">
        <v>442</v>
      </c>
      <c r="D758" s="8"/>
    </row>
    <row r="759" spans="1:13" ht="31.5">
      <c r="A759" s="119">
        <v>9</v>
      </c>
      <c r="B759" s="8" t="s">
        <v>279</v>
      </c>
      <c r="C759" s="135" t="s">
        <v>282</v>
      </c>
      <c r="D759" s="120"/>
    </row>
    <row r="760" spans="1:13">
      <c r="A760" s="119"/>
      <c r="B760" s="8" t="s">
        <v>280</v>
      </c>
      <c r="C760" s="135"/>
      <c r="D760" s="120"/>
    </row>
    <row r="761" spans="1:13">
      <c r="A761" s="119"/>
      <c r="B761" s="8" t="s">
        <v>281</v>
      </c>
      <c r="C761" s="135"/>
      <c r="D761" s="120"/>
    </row>
    <row r="762" spans="1:13" ht="31.5">
      <c r="A762" s="17">
        <v>10</v>
      </c>
      <c r="B762" s="8" t="s">
        <v>283</v>
      </c>
      <c r="C762" s="8" t="s">
        <v>8</v>
      </c>
      <c r="D762" s="8"/>
    </row>
    <row r="763" spans="1:13">
      <c r="A763" s="17">
        <v>11</v>
      </c>
      <c r="B763" s="8" t="s">
        <v>284</v>
      </c>
      <c r="C763" s="8" t="s">
        <v>8</v>
      </c>
      <c r="D763" s="8"/>
    </row>
    <row r="764" spans="1:13">
      <c r="A764" s="63" t="s">
        <v>401</v>
      </c>
      <c r="E764" s="63"/>
      <c r="F764" s="64"/>
      <c r="G764" s="64"/>
      <c r="H764" s="64"/>
      <c r="I764" s="64"/>
      <c r="J764" s="53"/>
      <c r="K764" s="54"/>
      <c r="L764" s="54"/>
      <c r="M764" s="55"/>
    </row>
    <row r="765" spans="1:13">
      <c r="A765" s="65" t="s">
        <v>398</v>
      </c>
      <c r="E765" s="63"/>
      <c r="F765" s="64"/>
      <c r="G765" s="64"/>
      <c r="H765" s="64"/>
      <c r="I765" s="64"/>
      <c r="J765" s="53"/>
      <c r="K765" s="54"/>
      <c r="L765" s="54"/>
      <c r="M765" s="55"/>
    </row>
    <row r="766" spans="1:13" ht="15.75" customHeight="1">
      <c r="A766" s="81" t="s">
        <v>402</v>
      </c>
      <c r="B766" s="81"/>
      <c r="C766" s="81"/>
      <c r="D766" s="81"/>
      <c r="E766" s="81"/>
      <c r="F766" s="81"/>
      <c r="G766" s="81"/>
      <c r="H766" s="81"/>
      <c r="I766" s="81"/>
      <c r="J766" s="62"/>
      <c r="K766" s="54"/>
      <c r="L766" s="54"/>
      <c r="M766" s="55"/>
    </row>
    <row r="767" spans="1:13" ht="32.25" customHeight="1">
      <c r="A767" s="65"/>
      <c r="E767" s="63"/>
      <c r="F767" s="64"/>
      <c r="G767" s="64"/>
      <c r="H767" s="64"/>
      <c r="I767" s="64"/>
      <c r="J767" s="53"/>
      <c r="K767" s="54"/>
      <c r="L767" s="54"/>
      <c r="M767" s="55"/>
    </row>
    <row r="768" spans="1:13">
      <c r="A768" s="65"/>
      <c r="D768" s="66"/>
      <c r="E768" s="66" t="s">
        <v>399</v>
      </c>
      <c r="F768" s="66"/>
      <c r="G768" s="64"/>
      <c r="H768" s="64"/>
      <c r="I768" s="64"/>
      <c r="J768" s="53"/>
      <c r="K768" s="54"/>
      <c r="L768" s="54"/>
      <c r="M768" s="55"/>
    </row>
    <row r="769" spans="1:13">
      <c r="A769" s="11"/>
      <c r="D769" s="66"/>
      <c r="E769" s="66" t="s">
        <v>400</v>
      </c>
      <c r="F769" s="66"/>
      <c r="G769" s="64"/>
      <c r="H769" s="64"/>
      <c r="I769" s="64"/>
      <c r="J769" s="53"/>
      <c r="K769" s="54"/>
      <c r="L769" s="54"/>
      <c r="M769" s="55"/>
    </row>
    <row r="770" spans="1:13" s="131" customFormat="1">
      <c r="A770" s="132"/>
      <c r="D770" s="136"/>
      <c r="E770" s="136"/>
      <c r="F770" s="136"/>
      <c r="G770" s="137"/>
      <c r="H770" s="137"/>
      <c r="I770" s="137"/>
      <c r="J770" s="138"/>
      <c r="K770" s="139"/>
      <c r="L770" s="139"/>
      <c r="M770" s="139"/>
    </row>
    <row r="771" spans="1:13">
      <c r="A771" s="11" t="s">
        <v>404</v>
      </c>
      <c r="D771" s="66"/>
      <c r="E771" s="66"/>
      <c r="F771" s="66"/>
      <c r="G771" s="64"/>
      <c r="H771" s="64"/>
      <c r="I771" s="64"/>
      <c r="J771" s="53"/>
      <c r="K771" s="54"/>
      <c r="L771" s="54"/>
      <c r="M771" s="55"/>
    </row>
    <row r="772" spans="1:13" ht="76.5" customHeight="1">
      <c r="A772" s="101" t="s">
        <v>392</v>
      </c>
      <c r="B772" s="102"/>
      <c r="C772" s="102"/>
      <c r="D772" s="103"/>
      <c r="E772" s="39" t="s">
        <v>374</v>
      </c>
      <c r="F772" s="38" t="s">
        <v>375</v>
      </c>
      <c r="G772" s="21" t="s">
        <v>376</v>
      </c>
      <c r="H772" s="38" t="s">
        <v>377</v>
      </c>
      <c r="I772" s="38" t="s">
        <v>378</v>
      </c>
      <c r="J772" s="38" t="s">
        <v>379</v>
      </c>
      <c r="K772" s="38" t="s">
        <v>380</v>
      </c>
      <c r="L772" s="38" t="s">
        <v>381</v>
      </c>
      <c r="M772" s="22" t="s">
        <v>403</v>
      </c>
    </row>
    <row r="773" spans="1:13">
      <c r="A773" s="104" t="s">
        <v>393</v>
      </c>
      <c r="B773" s="105"/>
      <c r="C773" s="105"/>
      <c r="D773" s="106"/>
      <c r="E773" s="40" t="s">
        <v>382</v>
      </c>
      <c r="F773" s="23" t="s">
        <v>383</v>
      </c>
      <c r="G773" s="24" t="s">
        <v>384</v>
      </c>
      <c r="H773" s="24" t="s">
        <v>385</v>
      </c>
      <c r="I773" s="25" t="s">
        <v>386</v>
      </c>
      <c r="J773" s="26" t="s">
        <v>387</v>
      </c>
      <c r="K773" s="27" t="s">
        <v>388</v>
      </c>
      <c r="L773" s="28" t="s">
        <v>389</v>
      </c>
      <c r="M773" s="42" t="s">
        <v>390</v>
      </c>
    </row>
    <row r="774" spans="1:13" ht="40.5" customHeight="1" thickBot="1">
      <c r="A774" s="51">
        <v>1</v>
      </c>
      <c r="B774" s="107" t="s">
        <v>405</v>
      </c>
      <c r="C774" s="108"/>
      <c r="D774" s="109"/>
      <c r="E774" s="41">
        <v>10</v>
      </c>
      <c r="F774" s="31" t="s">
        <v>391</v>
      </c>
      <c r="G774" s="32"/>
      <c r="H774" s="33"/>
      <c r="I774" s="34">
        <f>ROUND(H774*(1+(K774/100)),2)</f>
        <v>0</v>
      </c>
      <c r="J774" s="35">
        <f>E774*H774</f>
        <v>0</v>
      </c>
      <c r="K774" s="36">
        <v>8</v>
      </c>
      <c r="L774" s="35">
        <f>J774+J774*K774/100</f>
        <v>0</v>
      </c>
      <c r="M774" s="37"/>
    </row>
    <row r="775" spans="1:13" ht="16.5" thickBot="1">
      <c r="A775" s="45"/>
      <c r="B775" s="45"/>
      <c r="C775" s="45"/>
      <c r="D775" s="45"/>
      <c r="E775" s="43"/>
      <c r="F775" s="44"/>
      <c r="H775" s="82" t="s">
        <v>397</v>
      </c>
      <c r="I775" s="83"/>
      <c r="J775" s="50">
        <f>SUM(J773:J774)</f>
        <v>0</v>
      </c>
      <c r="K775" s="46"/>
      <c r="L775" s="50">
        <f>SUM(L773:L774)</f>
        <v>0</v>
      </c>
    </row>
    <row r="776" spans="1:13">
      <c r="A776" s="11"/>
    </row>
    <row r="778" spans="1:13" ht="34.5" customHeight="1">
      <c r="A778" s="134" t="s">
        <v>285</v>
      </c>
      <c r="B778" s="134"/>
      <c r="C778" s="134"/>
      <c r="D778" s="134"/>
    </row>
    <row r="779" spans="1:13" ht="59.25" customHeight="1">
      <c r="A779" s="17" t="s">
        <v>1</v>
      </c>
      <c r="B779" s="8" t="s">
        <v>2</v>
      </c>
      <c r="C779" s="8" t="s">
        <v>3</v>
      </c>
      <c r="D779" s="8" t="s">
        <v>4</v>
      </c>
    </row>
    <row r="780" spans="1:13" ht="16.5" customHeight="1">
      <c r="A780" s="110" t="s">
        <v>286</v>
      </c>
      <c r="B780" s="110"/>
      <c r="C780" s="110"/>
      <c r="D780" s="110"/>
    </row>
    <row r="781" spans="1:13" ht="16.5" customHeight="1">
      <c r="A781" s="118" t="s">
        <v>6</v>
      </c>
      <c r="B781" s="118"/>
      <c r="C781" s="8"/>
      <c r="D781" s="8"/>
    </row>
    <row r="782" spans="1:13" ht="47.25">
      <c r="A782" s="17">
        <v>1</v>
      </c>
      <c r="B782" s="70" t="s">
        <v>265</v>
      </c>
      <c r="C782" s="8" t="s">
        <v>8</v>
      </c>
      <c r="D782" s="8"/>
    </row>
    <row r="783" spans="1:13" ht="18">
      <c r="A783" s="17">
        <v>2</v>
      </c>
      <c r="B783" s="70" t="s">
        <v>369</v>
      </c>
      <c r="C783" s="8" t="s">
        <v>8</v>
      </c>
      <c r="D783" s="8"/>
    </row>
    <row r="784" spans="1:13" ht="31.5">
      <c r="A784" s="17">
        <v>3</v>
      </c>
      <c r="B784" s="70" t="s">
        <v>287</v>
      </c>
      <c r="C784" s="8" t="s">
        <v>8</v>
      </c>
      <c r="D784" s="8"/>
    </row>
    <row r="785" spans="1:4">
      <c r="A785" s="17">
        <v>4</v>
      </c>
      <c r="B785" s="70" t="s">
        <v>267</v>
      </c>
      <c r="C785" s="8" t="s">
        <v>8</v>
      </c>
      <c r="D785" s="8"/>
    </row>
    <row r="786" spans="1:4" ht="33.75">
      <c r="A786" s="17">
        <v>5</v>
      </c>
      <c r="B786" s="70" t="s">
        <v>366</v>
      </c>
      <c r="C786" s="8" t="s">
        <v>8</v>
      </c>
      <c r="D786" s="8"/>
    </row>
    <row r="787" spans="1:4">
      <c r="A787" s="17">
        <v>6</v>
      </c>
      <c r="B787" s="70" t="s">
        <v>288</v>
      </c>
      <c r="C787" s="8" t="s">
        <v>8</v>
      </c>
      <c r="D787" s="8"/>
    </row>
    <row r="788" spans="1:4">
      <c r="A788" s="17">
        <v>7</v>
      </c>
      <c r="B788" s="124" t="s">
        <v>65</v>
      </c>
      <c r="C788" s="124" t="s">
        <v>8</v>
      </c>
      <c r="D788" s="8"/>
    </row>
    <row r="789" spans="1:4">
      <c r="A789" s="17">
        <v>8</v>
      </c>
      <c r="B789" s="124" t="s">
        <v>370</v>
      </c>
      <c r="C789" s="124" t="s">
        <v>8</v>
      </c>
      <c r="D789" s="8"/>
    </row>
    <row r="790" spans="1:4">
      <c r="A790" s="17">
        <v>8</v>
      </c>
      <c r="B790" s="124" t="s">
        <v>269</v>
      </c>
      <c r="C790" s="124" t="s">
        <v>8</v>
      </c>
      <c r="D790" s="8"/>
    </row>
    <row r="791" spans="1:4" ht="63">
      <c r="A791" s="17">
        <v>9</v>
      </c>
      <c r="B791" s="124" t="s">
        <v>270</v>
      </c>
      <c r="C791" s="124" t="s">
        <v>8</v>
      </c>
      <c r="D791" s="8"/>
    </row>
  </sheetData>
  <mergeCells count="320">
    <mergeCell ref="B774:D774"/>
    <mergeCell ref="H775:I775"/>
    <mergeCell ref="A1:C1"/>
    <mergeCell ref="A710:D710"/>
    <mergeCell ref="A537:D537"/>
    <mergeCell ref="A530:D530"/>
    <mergeCell ref="A528:D528"/>
    <mergeCell ref="A519:D519"/>
    <mergeCell ref="A510:D510"/>
    <mergeCell ref="A501:D501"/>
    <mergeCell ref="A492:D492"/>
    <mergeCell ref="A448:D448"/>
    <mergeCell ref="A444:D444"/>
    <mergeCell ref="A436:D436"/>
    <mergeCell ref="A424:D424"/>
    <mergeCell ref="A415:D415"/>
    <mergeCell ref="A405:D405"/>
    <mergeCell ref="A369:I369"/>
    <mergeCell ref="A629:I629"/>
    <mergeCell ref="A635:D635"/>
    <mergeCell ref="A636:D636"/>
    <mergeCell ref="B637:D637"/>
    <mergeCell ref="B638:D638"/>
    <mergeCell ref="H640:I640"/>
    <mergeCell ref="H473:I473"/>
    <mergeCell ref="B471:D471"/>
    <mergeCell ref="B472:D472"/>
    <mergeCell ref="A531:C531"/>
    <mergeCell ref="A540:D540"/>
    <mergeCell ref="A548:D548"/>
    <mergeCell ref="H744:I744"/>
    <mergeCell ref="A766:I766"/>
    <mergeCell ref="A772:D772"/>
    <mergeCell ref="A773:D773"/>
    <mergeCell ref="A686:D686"/>
    <mergeCell ref="A687:D687"/>
    <mergeCell ref="B688:D688"/>
    <mergeCell ref="B689:D689"/>
    <mergeCell ref="B691:D691"/>
    <mergeCell ref="B692:D692"/>
    <mergeCell ref="H693:I693"/>
    <mergeCell ref="A735:I735"/>
    <mergeCell ref="A741:D741"/>
    <mergeCell ref="A680:I680"/>
    <mergeCell ref="H384:I384"/>
    <mergeCell ref="A453:I453"/>
    <mergeCell ref="A459:D459"/>
    <mergeCell ref="A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A407:D407"/>
    <mergeCell ref="A408:B408"/>
    <mergeCell ref="A409:A410"/>
    <mergeCell ref="B409:B410"/>
    <mergeCell ref="C409:C410"/>
    <mergeCell ref="D409:D410"/>
    <mergeCell ref="A390:D390"/>
    <mergeCell ref="A391:B391"/>
    <mergeCell ref="A398:D398"/>
    <mergeCell ref="A295:I295"/>
    <mergeCell ref="A301:D301"/>
    <mergeCell ref="A302:D302"/>
    <mergeCell ref="B303:D303"/>
    <mergeCell ref="B304:D304"/>
    <mergeCell ref="B305:D305"/>
    <mergeCell ref="B306:D306"/>
    <mergeCell ref="H307:I307"/>
    <mergeCell ref="H112:I112"/>
    <mergeCell ref="A155:I155"/>
    <mergeCell ref="A161:D161"/>
    <mergeCell ref="A162:D162"/>
    <mergeCell ref="B163:D163"/>
    <mergeCell ref="B164:D164"/>
    <mergeCell ref="B165:D165"/>
    <mergeCell ref="B166:D166"/>
    <mergeCell ref="H167:I167"/>
    <mergeCell ref="A117:D117"/>
    <mergeCell ref="A118:B118"/>
    <mergeCell ref="A136:D136"/>
    <mergeCell ref="A137:B137"/>
    <mergeCell ref="A171:D171"/>
    <mergeCell ref="A252:A254"/>
    <mergeCell ref="C252:C254"/>
    <mergeCell ref="A11:D11"/>
    <mergeCell ref="A12:B12"/>
    <mergeCell ref="A17:A19"/>
    <mergeCell ref="C17:C19"/>
    <mergeCell ref="D17:D19"/>
    <mergeCell ref="A23:A25"/>
    <mergeCell ref="C23:C25"/>
    <mergeCell ref="D23:D25"/>
    <mergeCell ref="A108:D108"/>
    <mergeCell ref="A83:B83"/>
    <mergeCell ref="A82:D82"/>
    <mergeCell ref="A26:A40"/>
    <mergeCell ref="C26:C40"/>
    <mergeCell ref="D26:D40"/>
    <mergeCell ref="A49:D49"/>
    <mergeCell ref="A50:B50"/>
    <mergeCell ref="A51:A60"/>
    <mergeCell ref="C51:C60"/>
    <mergeCell ref="D51:D60"/>
    <mergeCell ref="A80:D80"/>
    <mergeCell ref="A109:D109"/>
    <mergeCell ref="B110:D110"/>
    <mergeCell ref="B111:D111"/>
    <mergeCell ref="A204:D204"/>
    <mergeCell ref="A205:B205"/>
    <mergeCell ref="A206:A212"/>
    <mergeCell ref="C206:C212"/>
    <mergeCell ref="D206:D212"/>
    <mergeCell ref="A213:A217"/>
    <mergeCell ref="C213:C217"/>
    <mergeCell ref="D213:D217"/>
    <mergeCell ref="A172:B172"/>
    <mergeCell ref="A190:D190"/>
    <mergeCell ref="A191:B191"/>
    <mergeCell ref="A195:A199"/>
    <mergeCell ref="C195:C199"/>
    <mergeCell ref="D195:D199"/>
    <mergeCell ref="A115:D115"/>
    <mergeCell ref="A134:D134"/>
    <mergeCell ref="A169:D169"/>
    <mergeCell ref="D252:D254"/>
    <mergeCell ref="A255:A257"/>
    <mergeCell ref="C255:C257"/>
    <mergeCell ref="D255:D257"/>
    <mergeCell ref="A223:B223"/>
    <mergeCell ref="A241:D241"/>
    <mergeCell ref="A242:B242"/>
    <mergeCell ref="A243:A251"/>
    <mergeCell ref="C243:C251"/>
    <mergeCell ref="D243:D251"/>
    <mergeCell ref="A226:I226"/>
    <mergeCell ref="A232:D232"/>
    <mergeCell ref="A233:D233"/>
    <mergeCell ref="B234:D234"/>
    <mergeCell ref="B235:D235"/>
    <mergeCell ref="B236:D236"/>
    <mergeCell ref="H237:I237"/>
    <mergeCell ref="A239:D239"/>
    <mergeCell ref="A283:D283"/>
    <mergeCell ref="A284:B284"/>
    <mergeCell ref="A285:B285"/>
    <mergeCell ref="A287:A288"/>
    <mergeCell ref="C287:C288"/>
    <mergeCell ref="D287:D288"/>
    <mergeCell ref="A269:D269"/>
    <mergeCell ref="A270:B270"/>
    <mergeCell ref="A271:B271"/>
    <mergeCell ref="A273:A274"/>
    <mergeCell ref="C273:C274"/>
    <mergeCell ref="D273:D274"/>
    <mergeCell ref="A311:D311"/>
    <mergeCell ref="A312:B312"/>
    <mergeCell ref="A332:A333"/>
    <mergeCell ref="C332:C333"/>
    <mergeCell ref="D332:D333"/>
    <mergeCell ref="A336:A337"/>
    <mergeCell ref="B336:B337"/>
    <mergeCell ref="C336:C337"/>
    <mergeCell ref="D336:D337"/>
    <mergeCell ref="A329:D329"/>
    <mergeCell ref="A330:B330"/>
    <mergeCell ref="A327:D327"/>
    <mergeCell ref="A354:D354"/>
    <mergeCell ref="A355:B355"/>
    <mergeCell ref="A362:B362"/>
    <mergeCell ref="A363:B363"/>
    <mergeCell ref="A388:D388"/>
    <mergeCell ref="A389:D389"/>
    <mergeCell ref="A338:A339"/>
    <mergeCell ref="C338:C339"/>
    <mergeCell ref="D338:D339"/>
    <mergeCell ref="A340:A341"/>
    <mergeCell ref="B340:B341"/>
    <mergeCell ref="C340:C341"/>
    <mergeCell ref="D340:D341"/>
    <mergeCell ref="A375:D375"/>
    <mergeCell ref="A376:D376"/>
    <mergeCell ref="B377:D377"/>
    <mergeCell ref="B378:D378"/>
    <mergeCell ref="B379:D379"/>
    <mergeCell ref="B380:D380"/>
    <mergeCell ref="B383:D383"/>
    <mergeCell ref="B381:D381"/>
    <mergeCell ref="B382:D382"/>
    <mergeCell ref="A399:D399"/>
    <mergeCell ref="A400:D400"/>
    <mergeCell ref="A401:B401"/>
    <mergeCell ref="A438:D438"/>
    <mergeCell ref="A439:B439"/>
    <mergeCell ref="A446:B446"/>
    <mergeCell ref="A417:D417"/>
    <mergeCell ref="A418:B418"/>
    <mergeCell ref="A426:D426"/>
    <mergeCell ref="A427:B427"/>
    <mergeCell ref="A428:A429"/>
    <mergeCell ref="B428:B429"/>
    <mergeCell ref="C428:C429"/>
    <mergeCell ref="D428:D429"/>
    <mergeCell ref="A521:B521"/>
    <mergeCell ref="A522:B522"/>
    <mergeCell ref="A547:D547"/>
    <mergeCell ref="A539:D539"/>
    <mergeCell ref="A494:D494"/>
    <mergeCell ref="A495:B495"/>
    <mergeCell ref="A504:C504"/>
    <mergeCell ref="A450:B450"/>
    <mergeCell ref="A478:D478"/>
    <mergeCell ref="A479:B479"/>
    <mergeCell ref="A487:D487"/>
    <mergeCell ref="A488:B488"/>
    <mergeCell ref="A476:D476"/>
    <mergeCell ref="A485:D485"/>
    <mergeCell ref="B602:D602"/>
    <mergeCell ref="H603:I603"/>
    <mergeCell ref="A555:D555"/>
    <mergeCell ref="A556:B556"/>
    <mergeCell ref="A557:A558"/>
    <mergeCell ref="C557:C558"/>
    <mergeCell ref="D557:D558"/>
    <mergeCell ref="A553:D553"/>
    <mergeCell ref="A545:D545"/>
    <mergeCell ref="A749:D749"/>
    <mergeCell ref="A750:B750"/>
    <mergeCell ref="A759:A761"/>
    <mergeCell ref="C759:C761"/>
    <mergeCell ref="D759:D761"/>
    <mergeCell ref="A722:D722"/>
    <mergeCell ref="A723:B723"/>
    <mergeCell ref="A705:B705"/>
    <mergeCell ref="A712:D712"/>
    <mergeCell ref="A713:B713"/>
    <mergeCell ref="A714:A715"/>
    <mergeCell ref="B714:B715"/>
    <mergeCell ref="C714:C715"/>
    <mergeCell ref="D714:D715"/>
    <mergeCell ref="A742:D742"/>
    <mergeCell ref="B743:D743"/>
    <mergeCell ref="A673:A676"/>
    <mergeCell ref="C673:C676"/>
    <mergeCell ref="D673:D676"/>
    <mergeCell ref="A697:B697"/>
    <mergeCell ref="A704:D704"/>
    <mergeCell ref="A351:D351"/>
    <mergeCell ref="A360:D360"/>
    <mergeCell ref="A386:D386"/>
    <mergeCell ref="A396:D396"/>
    <mergeCell ref="A588:B588"/>
    <mergeCell ref="A662:D662"/>
    <mergeCell ref="A617:A625"/>
    <mergeCell ref="C617:C625"/>
    <mergeCell ref="D617:D625"/>
    <mergeCell ref="A644:D645"/>
    <mergeCell ref="A646:B646"/>
    <mergeCell ref="A649:A651"/>
    <mergeCell ref="C649:C651"/>
    <mergeCell ref="D649:D651"/>
    <mergeCell ref="A608:B608"/>
    <mergeCell ref="A609:A611"/>
    <mergeCell ref="C609:C611"/>
    <mergeCell ref="D609:D611"/>
    <mergeCell ref="A615:B615"/>
    <mergeCell ref="A780:D780"/>
    <mergeCell ref="A781:B781"/>
    <mergeCell ref="A503:D503"/>
    <mergeCell ref="A512:D512"/>
    <mergeCell ref="A513:B513"/>
    <mergeCell ref="A778:D778"/>
    <mergeCell ref="A695:D695"/>
    <mergeCell ref="A702:D702"/>
    <mergeCell ref="A654:A657"/>
    <mergeCell ref="C654:C657"/>
    <mergeCell ref="D654:D657"/>
    <mergeCell ref="A664:D664"/>
    <mergeCell ref="A665:B665"/>
    <mergeCell ref="A668:A670"/>
    <mergeCell ref="C668:C670"/>
    <mergeCell ref="D668:D670"/>
    <mergeCell ref="A720:D720"/>
    <mergeCell ref="A747:D747"/>
    <mergeCell ref="A565:D565"/>
    <mergeCell ref="A576:D576"/>
    <mergeCell ref="A586:D586"/>
    <mergeCell ref="A605:D605"/>
    <mergeCell ref="A613:D613"/>
    <mergeCell ref="A642:D642"/>
    <mergeCell ref="B639:D639"/>
    <mergeCell ref="A616:B616"/>
    <mergeCell ref="A102:I102"/>
    <mergeCell ref="H8:I8"/>
    <mergeCell ref="B4:D4"/>
    <mergeCell ref="B5:D5"/>
    <mergeCell ref="B6:D6"/>
    <mergeCell ref="B7:D7"/>
    <mergeCell ref="A2:D2"/>
    <mergeCell ref="A3:D3"/>
    <mergeCell ref="A309:D309"/>
    <mergeCell ref="A579:B579"/>
    <mergeCell ref="A589:C589"/>
    <mergeCell ref="A607:D607"/>
    <mergeCell ref="A567:D567"/>
    <mergeCell ref="A568:B568"/>
    <mergeCell ref="A569:A572"/>
    <mergeCell ref="C569:C572"/>
    <mergeCell ref="D569:D572"/>
    <mergeCell ref="A578:B578"/>
    <mergeCell ref="A593:I593"/>
    <mergeCell ref="A599:D599"/>
    <mergeCell ref="A600:D600"/>
    <mergeCell ref="B601:D601"/>
  </mergeCells>
  <pageMargins left="0.7" right="0.7" top="0.75" bottom="0.75" header="0.3" footer="0.3"/>
  <pageSetup paperSize="9" scale="66" orientation="landscape" r:id="rId1"/>
  <headerFooter>
    <oddHeader>&amp;LZP/76/2018&amp;CFormularz asortymentowo-ilościowo-cenowy&amp;RZałącznik nr 2 do SIWZ</oddHeader>
  </headerFooter>
  <rowBreaks count="13" manualBreakCount="13">
    <brk id="79" max="12" man="1"/>
    <brk id="106" max="16383" man="1"/>
    <brk id="230" max="16383" man="1"/>
    <brk id="299" max="16383" man="1"/>
    <brk id="373" max="16383" man="1"/>
    <brk id="457" max="16383" man="1"/>
    <brk id="597" max="16383" man="1"/>
    <brk id="633" max="16383" man="1"/>
    <brk id="657" max="12" man="1"/>
    <brk id="684" max="16383" man="1"/>
    <brk id="712" max="12" man="1"/>
    <brk id="739" max="16383" man="1"/>
    <brk id="7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Walkowiak-Dziubich</cp:lastModifiedBy>
  <dcterms:created xsi:type="dcterms:W3CDTF">2018-10-03T12:56:08Z</dcterms:created>
  <dcterms:modified xsi:type="dcterms:W3CDTF">2018-10-16T08:05:23Z</dcterms:modified>
</cp:coreProperties>
</file>