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5" yWindow="0" windowWidth="11895" windowHeight="8100" tabRatio="678" firstSheet="3" activeTab="5"/>
  </bookViews>
  <sheets>
    <sheet name="Pakiet 1 klej" sheetId="36" r:id="rId1"/>
    <sheet name="Pakiet 2 sondy" sheetId="37" r:id="rId2"/>
    <sheet name="Pakiet 3 stentgraft nitrilowy" sheetId="38" r:id="rId3"/>
    <sheet name="Pakiet 4 stent do r. aorty" sheetId="39" r:id="rId4"/>
    <sheet name="Pakiet 5 stent modulujący" sheetId="40" r:id="rId5"/>
    <sheet name="Pakiet 6 stentgraft nit. do tęt" sheetId="41" r:id="rId6"/>
    <sheet name="Pakiet 7 protezy PTFE" sheetId="42" r:id="rId7"/>
    <sheet name=" Pakiet 8 drenaż" sheetId="43" r:id="rId8"/>
    <sheet name=" Pakiet 9 klipsy" sheetId="44" r:id="rId9"/>
    <sheet name="Pakiet 10 sprzęt do TAVI" sheetId="1" r:id="rId10"/>
    <sheet name="Pakiet 11 zastawki przezcewnik." sheetId="2" r:id="rId11"/>
    <sheet name="Pakiet 12 zastawki woł. przezn." sheetId="3" r:id="rId12"/>
    <sheet name="Pakiet 13 zast. biol. przeznacz" sheetId="4" r:id="rId13"/>
    <sheet name="Pakiet 14 zast. do wąskiego pie" sheetId="5" r:id="rId14"/>
    <sheet name=" Pakiet 15 zast. aortalne" sheetId="6" r:id="rId15"/>
    <sheet name=" Pakiet 16 zast. biol. mitralne" sheetId="7" r:id="rId16"/>
    <sheet name=" Pakiet 17 zast. mech dwupłatko" sheetId="8" r:id="rId17"/>
    <sheet name=" Pakiet 18 zast. biol świńskie" sheetId="9" r:id="rId18"/>
    <sheet name=" Pakiet 19 zast. biol wołowe" sheetId="10" r:id="rId19"/>
    <sheet name=" Pakiet 20 zast. biol bezstenow" sheetId="11" r:id="rId20"/>
    <sheet name=" Pakiet 21 stabilizator tkankow" sheetId="12" r:id="rId21"/>
    <sheet name=" Pakiet 22 stabilizator koniusz" sheetId="13" r:id="rId22"/>
    <sheet name=" Pakiet 23 dmuchawka " sheetId="14" r:id="rId23"/>
    <sheet name=" Pakiet 24 stabilizator" sheetId="15" r:id="rId24"/>
    <sheet name=" Pakiet 25 szant wieńcowy" sheetId="16" r:id="rId25"/>
    <sheet name="Pakiet 26 wycinaki do aorty" sheetId="17" r:id="rId26"/>
    <sheet name="Pakiet 27 retraktor tkanek" sheetId="18" r:id="rId27"/>
    <sheet name=" Pakiet 28 protezy naczyniowe" sheetId="19" r:id="rId28"/>
    <sheet name=" Pakiet 29 conduity aortalne" sheetId="20" r:id="rId29"/>
    <sheet name=" Pakiet 30 pierścienie stabiliz" sheetId="21" r:id="rId30"/>
    <sheet name="Pakiet 31 nici ścięgniste" sheetId="22" r:id="rId31"/>
    <sheet name="Pakiet 32 Łaty 1" sheetId="23" r:id="rId32"/>
    <sheet name="Pakiet 33 podkładki filcowe" sheetId="24" r:id="rId33"/>
    <sheet name="Pakiet 34 Łaty 2" sheetId="25" r:id="rId34"/>
    <sheet name="Pakiet 35 Łaty 3" sheetId="26" r:id="rId35"/>
    <sheet name="Pakiet 36 Łaty 4" sheetId="27" r:id="rId36"/>
    <sheet name="Pakiet 37 Łaty 5" sheetId="28" r:id="rId37"/>
    <sheet name="Pakiet 38 wkłady do strzyk auto" sheetId="29" r:id="rId38"/>
    <sheet name="Pakiet 39 balony cewniki" sheetId="30" r:id="rId39"/>
    <sheet name="Pakiet 40 cewniki termodylucyjn" sheetId="31" r:id="rId40"/>
    <sheet name=" Pakiet 41 elektr. bipolarne" sheetId="32" r:id="rId41"/>
    <sheet name=" Pakiet 42 elektr. monopolarne" sheetId="33" r:id="rId42"/>
    <sheet name="Pakiet 43 końc. noża harmoniczn" sheetId="47" r:id="rId43"/>
    <sheet name=" Pakiet Nr 44 narzędzia kardio." sheetId="46" r:id="rId44"/>
    <sheet name=" Pakiet Nr 45 narzędzia małoinw" sheetId="48" r:id="rId45"/>
    <sheet name=" Pakiet 46 piły" sheetId="45" r:id="rId46"/>
    <sheet name=" Pakiet 47 odczynniki tromboela" sheetId="49" r:id="rId47"/>
    <sheet name=" Pakiet 48 łaty osierdziowe" sheetId="50" r:id="rId48"/>
    <sheet name="Arkusz1" sheetId="35" r:id="rId49"/>
  </sheets>
  <definedNames>
    <definedName name="_xlnm.Print_Area" localSheetId="14">' Pakiet 15 zast. aortalne'!$A$1:$M$26</definedName>
    <definedName name="_xlnm.Print_Area" localSheetId="15">' Pakiet 16 zast. biol. mitralne'!$A$1:$M$20</definedName>
    <definedName name="_xlnm.Print_Area" localSheetId="16">' Pakiet 17 zast. mech dwupłatko'!$A$1:$M$27</definedName>
    <definedName name="_xlnm.Print_Area" localSheetId="17">' Pakiet 18 zast. biol świńskie'!$A$1:$M$26</definedName>
    <definedName name="_xlnm.Print_Area" localSheetId="18">' Pakiet 19 zast. biol wołowe'!$A$1:$M$23</definedName>
    <definedName name="_xlnm.Print_Area" localSheetId="19">' Pakiet 20 zast. biol bezstenow'!$A$1:$M$24</definedName>
    <definedName name="_xlnm.Print_Area" localSheetId="20">' Pakiet 21 stabilizator tkankow'!$A$1:$K$28</definedName>
    <definedName name="_xlnm.Print_Area" localSheetId="21">' Pakiet 22 stabilizator koniusz'!$A$1:$K$22</definedName>
    <definedName name="_xlnm.Print_Area" localSheetId="22">' Pakiet 23 dmuchawka '!$A$1:$K$21</definedName>
    <definedName name="_xlnm.Print_Area" localSheetId="23">' Pakiet 24 stabilizator'!$A$1:$M$27</definedName>
    <definedName name="_xlnm.Print_Area" localSheetId="24">' Pakiet 25 szant wieńcowy'!$A$1:$K$22</definedName>
    <definedName name="_xlnm.Print_Area" localSheetId="27">' Pakiet 28 protezy naczyniowe'!$A$1:$M$40</definedName>
    <definedName name="_xlnm.Print_Area" localSheetId="28">' Pakiet 29 conduity aortalne'!$A$1:$M$25</definedName>
    <definedName name="_xlnm.Print_Area" localSheetId="29">' Pakiet 30 pierścienie stabiliz'!$A$1:$M$33</definedName>
    <definedName name="_xlnm.Print_Area" localSheetId="40">' Pakiet 41 elektr. bipolarne'!$A$1:$M$23</definedName>
    <definedName name="_xlnm.Print_Area" localSheetId="41">' Pakiet 42 elektr. monopolarne'!$A$1:$M$23</definedName>
    <definedName name="_xlnm.Print_Area" localSheetId="46">' Pakiet 47 odczynniki tromboela'!$A$1:$K$19</definedName>
    <definedName name="_xlnm.Print_Area" localSheetId="47">' Pakiet 48 łaty osierdziowe'!$A$1:$M$13</definedName>
    <definedName name="_xlnm.Print_Area" localSheetId="7">' Pakiet 8 drenaż'!$A$1:$M$23</definedName>
    <definedName name="_xlnm.Print_Area" localSheetId="8">' Pakiet 9 klipsy'!$A$1:$M$24</definedName>
    <definedName name="_xlnm.Print_Area" localSheetId="43">' Pakiet Nr 44 narzędzia kardio.'!$A$1:$K$43</definedName>
    <definedName name="_xlnm.Print_Area" localSheetId="44">' Pakiet Nr 45 narzędzia małoinw'!$A$1:$K$35</definedName>
    <definedName name="_xlnm.Print_Area" localSheetId="13">'Pakiet 14 zast. do wąskiego pie'!$A$1:$M$25</definedName>
    <definedName name="_xlnm.Print_Area" localSheetId="25">'Pakiet 26 wycinaki do aorty'!$A$1:$K$21</definedName>
    <definedName name="_xlnm.Print_Area" localSheetId="26">'Pakiet 27 retraktor tkanek'!$A$1:$M$19</definedName>
    <definedName name="_xlnm.Print_Area" localSheetId="30">'Pakiet 31 nici ścięgniste'!$A$1:$M$23</definedName>
    <definedName name="_xlnm.Print_Area" localSheetId="31">'Pakiet 32 Łaty 1'!$A$1:$K$13</definedName>
    <definedName name="_xlnm.Print_Area" localSheetId="32">'Pakiet 33 podkładki filcowe'!$A$1:$K$14</definedName>
    <definedName name="_xlnm.Print_Area" localSheetId="33">'Pakiet 34 Łaty 2'!$A$1:$K$13</definedName>
    <definedName name="_xlnm.Print_Area" localSheetId="34">'Pakiet 35 Łaty 3'!$A$1:$K$13</definedName>
    <definedName name="_xlnm.Print_Area" localSheetId="35">'Pakiet 36 Łaty 4'!$A$1:$K$13</definedName>
    <definedName name="_xlnm.Print_Area" localSheetId="36">'Pakiet 37 Łaty 5'!$A$1:$K$13</definedName>
    <definedName name="_xlnm.Print_Area" localSheetId="37">'Pakiet 38 wkłady do strzyk auto'!$A$1:$M$14</definedName>
    <definedName name="_xlnm.Print_Area" localSheetId="38">'Pakiet 39 balony cewniki'!$A$1:$M$24</definedName>
    <definedName name="_xlnm.Print_Area" localSheetId="39">'Pakiet 40 cewniki termodylucyjn'!$A$1:$M$20</definedName>
    <definedName name="_xlnm.Print_Area" localSheetId="42">'Pakiet 43 końc. noża harmoniczn'!$A$1:$M$11</definedName>
  </definedNames>
  <calcPr calcId="145621"/>
</workbook>
</file>

<file path=xl/calcChain.xml><?xml version="1.0" encoding="utf-8"?>
<calcChain xmlns="http://schemas.openxmlformats.org/spreadsheetml/2006/main">
  <c r="M4" i="39"/>
  <c r="G5" i="24" l="1"/>
  <c r="H5"/>
  <c r="J5" s="1"/>
  <c r="H4" i="50" l="1"/>
  <c r="J4" s="1"/>
  <c r="J5" s="1"/>
  <c r="G4"/>
  <c r="M4" s="1"/>
  <c r="G7" i="49"/>
  <c r="H7"/>
  <c r="J7" s="1"/>
  <c r="G8"/>
  <c r="H8"/>
  <c r="J8" s="1"/>
  <c r="G9"/>
  <c r="H9"/>
  <c r="J9" s="1"/>
  <c r="G10"/>
  <c r="H10"/>
  <c r="J10" s="1"/>
  <c r="H6"/>
  <c r="J6" s="1"/>
  <c r="G6"/>
  <c r="H5"/>
  <c r="G5"/>
  <c r="J4"/>
  <c r="G4"/>
  <c r="G5" i="45"/>
  <c r="H5"/>
  <c r="J5" s="1"/>
  <c r="G6"/>
  <c r="H6"/>
  <c r="J6" s="1"/>
  <c r="G7"/>
  <c r="H7"/>
  <c r="J7" s="1"/>
  <c r="H4"/>
  <c r="J4" s="1"/>
  <c r="G4"/>
  <c r="H27" i="48"/>
  <c r="J27" s="1"/>
  <c r="G27"/>
  <c r="H26"/>
  <c r="J26" s="1"/>
  <c r="G26"/>
  <c r="H25"/>
  <c r="J25" s="1"/>
  <c r="G25"/>
  <c r="H24"/>
  <c r="J24" s="1"/>
  <c r="G24"/>
  <c r="H23"/>
  <c r="J23" s="1"/>
  <c r="G23"/>
  <c r="H22"/>
  <c r="J22" s="1"/>
  <c r="G22"/>
  <c r="H21"/>
  <c r="J21" s="1"/>
  <c r="G21"/>
  <c r="H20"/>
  <c r="J20" s="1"/>
  <c r="G20"/>
  <c r="H19"/>
  <c r="J19" s="1"/>
  <c r="G19"/>
  <c r="H18"/>
  <c r="J18" s="1"/>
  <c r="G18"/>
  <c r="H17"/>
  <c r="J17" s="1"/>
  <c r="G17"/>
  <c r="H16"/>
  <c r="J16" s="1"/>
  <c r="G16"/>
  <c r="H15"/>
  <c r="J15" s="1"/>
  <c r="G15"/>
  <c r="H14"/>
  <c r="J14" s="1"/>
  <c r="G14"/>
  <c r="H13"/>
  <c r="J13" s="1"/>
  <c r="G13"/>
  <c r="H12"/>
  <c r="J12" s="1"/>
  <c r="G12"/>
  <c r="H11"/>
  <c r="J11" s="1"/>
  <c r="G11"/>
  <c r="H10"/>
  <c r="J10" s="1"/>
  <c r="G10"/>
  <c r="H9"/>
  <c r="J9" s="1"/>
  <c r="G9"/>
  <c r="H8"/>
  <c r="J8" s="1"/>
  <c r="G8"/>
  <c r="H7"/>
  <c r="J7" s="1"/>
  <c r="G7"/>
  <c r="H6"/>
  <c r="J6" s="1"/>
  <c r="G6"/>
  <c r="H5"/>
  <c r="J5" s="1"/>
  <c r="G5"/>
  <c r="H4"/>
  <c r="J4" s="1"/>
  <c r="G4"/>
  <c r="G5" i="46"/>
  <c r="H5"/>
  <c r="J5" s="1"/>
  <c r="G6"/>
  <c r="H6"/>
  <c r="J6" s="1"/>
  <c r="G7"/>
  <c r="H7"/>
  <c r="J7" s="1"/>
  <c r="G8"/>
  <c r="H8"/>
  <c r="J8" s="1"/>
  <c r="G9"/>
  <c r="H9"/>
  <c r="J9" s="1"/>
  <c r="G10"/>
  <c r="H10"/>
  <c r="J10" s="1"/>
  <c r="G11"/>
  <c r="H11"/>
  <c r="J11" s="1"/>
  <c r="G12"/>
  <c r="H12"/>
  <c r="J12" s="1"/>
  <c r="G13"/>
  <c r="H13"/>
  <c r="J13" s="1"/>
  <c r="G14"/>
  <c r="H14"/>
  <c r="J14" s="1"/>
  <c r="G15"/>
  <c r="H15"/>
  <c r="J15" s="1"/>
  <c r="G16"/>
  <c r="H16"/>
  <c r="J16" s="1"/>
  <c r="G17"/>
  <c r="H17"/>
  <c r="J17" s="1"/>
  <c r="G18"/>
  <c r="H18"/>
  <c r="J18" s="1"/>
  <c r="G19"/>
  <c r="H19"/>
  <c r="J19" s="1"/>
  <c r="G20"/>
  <c r="H20"/>
  <c r="J20" s="1"/>
  <c r="G21"/>
  <c r="H21"/>
  <c r="J21" s="1"/>
  <c r="G22"/>
  <c r="H22"/>
  <c r="J22" s="1"/>
  <c r="G23"/>
  <c r="H23"/>
  <c r="J23" s="1"/>
  <c r="G24"/>
  <c r="H24"/>
  <c r="J24" s="1"/>
  <c r="G25"/>
  <c r="H25"/>
  <c r="J25" s="1"/>
  <c r="G26"/>
  <c r="H26"/>
  <c r="J26" s="1"/>
  <c r="G27"/>
  <c r="H27"/>
  <c r="J27" s="1"/>
  <c r="G28"/>
  <c r="H28"/>
  <c r="J28" s="1"/>
  <c r="G29"/>
  <c r="H29"/>
  <c r="J29" s="1"/>
  <c r="G30"/>
  <c r="H30"/>
  <c r="J30" s="1"/>
  <c r="G31"/>
  <c r="H31"/>
  <c r="J31" s="1"/>
  <c r="G32"/>
  <c r="H32"/>
  <c r="J32" s="1"/>
  <c r="G33"/>
  <c r="H33"/>
  <c r="J33" s="1"/>
  <c r="G34"/>
  <c r="H34"/>
  <c r="J34" s="1"/>
  <c r="J11" i="49" l="1"/>
  <c r="J5"/>
  <c r="H11"/>
  <c r="H5" i="50"/>
  <c r="H8" i="45"/>
  <c r="J8"/>
  <c r="J28" i="48"/>
  <c r="H28"/>
  <c r="H4" i="47" l="1"/>
  <c r="H5" s="1"/>
  <c r="G4"/>
  <c r="H4" i="46"/>
  <c r="H35" s="1"/>
  <c r="G4"/>
  <c r="G4" i="44"/>
  <c r="H4"/>
  <c r="J4" s="1"/>
  <c r="M4"/>
  <c r="G5"/>
  <c r="M5" s="1"/>
  <c r="M8" s="1"/>
  <c r="H5"/>
  <c r="J5"/>
  <c r="G4" i="43"/>
  <c r="M4" s="1"/>
  <c r="M5" s="1"/>
  <c r="H4"/>
  <c r="J4"/>
  <c r="J5" s="1"/>
  <c r="H5"/>
  <c r="G4" i="42"/>
  <c r="H4"/>
  <c r="J4" s="1"/>
  <c r="J5" s="1"/>
  <c r="M4"/>
  <c r="H5"/>
  <c r="M5"/>
  <c r="G4" i="41"/>
  <c r="M4" s="1"/>
  <c r="M6" s="1"/>
  <c r="H4"/>
  <c r="J4"/>
  <c r="G4" i="40"/>
  <c r="H4"/>
  <c r="J4" s="1"/>
  <c r="M4"/>
  <c r="M6"/>
  <c r="G4" i="39"/>
  <c r="M6" s="1"/>
  <c r="H4"/>
  <c r="J4" s="1"/>
  <c r="G4" i="38"/>
  <c r="M4" s="1"/>
  <c r="M6" s="1"/>
  <c r="H4"/>
  <c r="J4" s="1"/>
  <c r="G4" i="37"/>
  <c r="H4"/>
  <c r="J4" s="1"/>
  <c r="J5" s="1"/>
  <c r="G4" i="36"/>
  <c r="H4"/>
  <c r="J4" s="1"/>
  <c r="J5" s="1"/>
  <c r="H6" i="41" l="1"/>
  <c r="J6"/>
  <c r="H6" i="39"/>
  <c r="H8" i="44"/>
  <c r="J6" i="38"/>
  <c r="H5" i="37"/>
  <c r="J6" i="40"/>
  <c r="J8" i="44"/>
  <c r="H6" i="38"/>
  <c r="M4" i="47"/>
  <c r="M5" s="1"/>
  <c r="J4"/>
  <c r="J5" s="1"/>
  <c r="J4" i="46"/>
  <c r="J35" s="1"/>
  <c r="J6" i="39"/>
  <c r="H6" i="40"/>
  <c r="H5" i="36"/>
  <c r="H4" i="6"/>
  <c r="J4" s="1"/>
  <c r="G4"/>
  <c r="M4" s="1"/>
  <c r="G4" i="5"/>
  <c r="M4" s="1"/>
  <c r="H5" i="1"/>
  <c r="J5" s="1"/>
  <c r="H6"/>
  <c r="J6" s="1"/>
  <c r="H7"/>
  <c r="J7" s="1"/>
  <c r="G5" i="29" l="1"/>
  <c r="M5" s="1"/>
  <c r="H5"/>
  <c r="J5" s="1"/>
  <c r="G6"/>
  <c r="M6" s="1"/>
  <c r="H6"/>
  <c r="J6" s="1"/>
  <c r="G4" i="33"/>
  <c r="M4" s="1"/>
  <c r="H4"/>
  <c r="G7"/>
  <c r="H7"/>
  <c r="J7" s="1"/>
  <c r="G4" i="32"/>
  <c r="M4" s="1"/>
  <c r="H4"/>
  <c r="G7"/>
  <c r="H7"/>
  <c r="J7" s="1"/>
  <c r="G4" i="31"/>
  <c r="M4" s="1"/>
  <c r="H4"/>
  <c r="G5"/>
  <c r="M5" s="1"/>
  <c r="H5"/>
  <c r="J5"/>
  <c r="G4" i="30"/>
  <c r="M4" s="1"/>
  <c r="H4"/>
  <c r="G4" i="29"/>
  <c r="M4" s="1"/>
  <c r="H4"/>
  <c r="J4" s="1"/>
  <c r="G4" i="28"/>
  <c r="H4"/>
  <c r="J4" s="1"/>
  <c r="J5" s="1"/>
  <c r="G4" i="27"/>
  <c r="H4"/>
  <c r="J4" s="1"/>
  <c r="J5" s="1"/>
  <c r="G4" i="26"/>
  <c r="H4"/>
  <c r="G4" i="25"/>
  <c r="H4"/>
  <c r="J4" s="1"/>
  <c r="J5" s="1"/>
  <c r="G4" i="24"/>
  <c r="H4"/>
  <c r="G4" i="23"/>
  <c r="H4"/>
  <c r="J4" s="1"/>
  <c r="J5" s="1"/>
  <c r="G4" i="22"/>
  <c r="M4" s="1"/>
  <c r="H4"/>
  <c r="G4" i="21"/>
  <c r="M4" s="1"/>
  <c r="H4"/>
  <c r="G5"/>
  <c r="M5" s="1"/>
  <c r="H5"/>
  <c r="G6"/>
  <c r="M6" s="1"/>
  <c r="H6"/>
  <c r="J6" s="1"/>
  <c r="G4" i="20"/>
  <c r="M4" s="1"/>
  <c r="H4"/>
  <c r="G4" i="19"/>
  <c r="M4" s="1"/>
  <c r="H4"/>
  <c r="J4" s="1"/>
  <c r="G5"/>
  <c r="M5" s="1"/>
  <c r="H5"/>
  <c r="G6"/>
  <c r="M6" s="1"/>
  <c r="H6"/>
  <c r="J6" s="1"/>
  <c r="G7"/>
  <c r="M7" s="1"/>
  <c r="H7"/>
  <c r="J7" s="1"/>
  <c r="G4" i="18"/>
  <c r="M4" s="1"/>
  <c r="H4"/>
  <c r="G4" i="17"/>
  <c r="H4"/>
  <c r="G4" i="16"/>
  <c r="H4"/>
  <c r="J4" s="1"/>
  <c r="J5" s="1"/>
  <c r="G4" i="15"/>
  <c r="M4" s="1"/>
  <c r="H4"/>
  <c r="G4" i="14"/>
  <c r="H4"/>
  <c r="G4" i="13"/>
  <c r="H4"/>
  <c r="H5" s="1"/>
  <c r="G4" i="12"/>
  <c r="H4"/>
  <c r="G4" i="11"/>
  <c r="M4" s="1"/>
  <c r="H4"/>
  <c r="G4" i="10"/>
  <c r="M4" s="1"/>
  <c r="H4"/>
  <c r="G4" i="9"/>
  <c r="M4" s="1"/>
  <c r="H4"/>
  <c r="G4" i="8"/>
  <c r="M4" s="1"/>
  <c r="H4"/>
  <c r="G4" i="7"/>
  <c r="M4" s="1"/>
  <c r="H4"/>
  <c r="H5" s="1"/>
  <c r="H5" i="6"/>
  <c r="M5" s="1"/>
  <c r="M6" s="1"/>
  <c r="J5"/>
  <c r="H4" i="5"/>
  <c r="G4" i="4"/>
  <c r="M4" s="1"/>
  <c r="M5" s="1"/>
  <c r="H4"/>
  <c r="J4" s="1"/>
  <c r="J5" s="1"/>
  <c r="G4" i="3"/>
  <c r="M4" s="1"/>
  <c r="H4"/>
  <c r="G4" i="2"/>
  <c r="M4" s="1"/>
  <c r="M6" s="1"/>
  <c r="H4"/>
  <c r="G5"/>
  <c r="H5"/>
  <c r="J5" s="1"/>
  <c r="G4" i="1"/>
  <c r="M4" s="1"/>
  <c r="H4"/>
  <c r="G5"/>
  <c r="M5" s="1"/>
  <c r="G6"/>
  <c r="M6" s="1"/>
  <c r="G7"/>
  <c r="M7" s="1"/>
  <c r="J4" i="24" l="1"/>
  <c r="J6" s="1"/>
  <c r="H6"/>
  <c r="M8" i="1"/>
  <c r="H5" i="27"/>
  <c r="J4" i="2"/>
  <c r="J6" s="1"/>
  <c r="H6"/>
  <c r="M8" i="19"/>
  <c r="M6" i="31"/>
  <c r="J4" i="33"/>
  <c r="M5"/>
  <c r="H8"/>
  <c r="H8" i="32"/>
  <c r="J4"/>
  <c r="J8" s="1"/>
  <c r="M5"/>
  <c r="J4" i="31"/>
  <c r="J6" s="1"/>
  <c r="H6"/>
  <c r="J4" i="30"/>
  <c r="J5" s="1"/>
  <c r="H5"/>
  <c r="M7" i="29"/>
  <c r="J4" i="26"/>
  <c r="J5" s="1"/>
  <c r="H5" i="25"/>
  <c r="H5" i="23"/>
  <c r="M5" i="22"/>
  <c r="J4"/>
  <c r="H5"/>
  <c r="J5" i="21"/>
  <c r="J4"/>
  <c r="H7"/>
  <c r="J4" i="20"/>
  <c r="J5" s="1"/>
  <c r="H5"/>
  <c r="J5" i="19"/>
  <c r="J8" s="1"/>
  <c r="H8"/>
  <c r="J4" i="18"/>
  <c r="J5" s="1"/>
  <c r="H5"/>
  <c r="M5" s="1"/>
  <c r="J4" i="17"/>
  <c r="J5" s="1"/>
  <c r="H5"/>
  <c r="H5" i="16"/>
  <c r="J4" i="15"/>
  <c r="J5" s="1"/>
  <c r="H5"/>
  <c r="M5" s="1"/>
  <c r="J4" i="14"/>
  <c r="J5" s="1"/>
  <c r="J4" i="13"/>
  <c r="J5" s="1"/>
  <c r="J4" i="12"/>
  <c r="J5" s="1"/>
  <c r="H5"/>
  <c r="J4" i="11"/>
  <c r="J5" s="1"/>
  <c r="J4" i="10"/>
  <c r="J5" s="1"/>
  <c r="H5" i="9"/>
  <c r="M5" s="1"/>
  <c r="J4"/>
  <c r="J5" s="1"/>
  <c r="J4" i="8"/>
  <c r="J5" s="1"/>
  <c r="J4" i="7"/>
  <c r="J5" s="1"/>
  <c r="M5"/>
  <c r="J4" i="5"/>
  <c r="J5" s="1"/>
  <c r="M5"/>
  <c r="H5" i="4"/>
  <c r="J4" i="3"/>
  <c r="J5" s="1"/>
  <c r="H5"/>
  <c r="M5" s="1"/>
  <c r="M6" s="1"/>
  <c r="H8" i="1"/>
  <c r="J4"/>
  <c r="J8" s="1"/>
  <c r="J7" i="29"/>
  <c r="H7"/>
  <c r="J8" i="33"/>
  <c r="H5" i="28"/>
  <c r="H5" i="26"/>
  <c r="H5" i="14"/>
  <c r="H5" i="11"/>
  <c r="H5" i="10"/>
  <c r="H5" i="8"/>
  <c r="H5" i="5"/>
  <c r="J5" i="22" l="1"/>
  <c r="M5" i="30"/>
  <c r="J7" i="21"/>
  <c r="M7"/>
  <c r="M5" i="20"/>
  <c r="M5" i="11"/>
  <c r="M5" i="10"/>
  <c r="M5" i="8"/>
</calcChain>
</file>

<file path=xl/sharedStrings.xml><?xml version="1.0" encoding="utf-8"?>
<sst xmlns="http://schemas.openxmlformats.org/spreadsheetml/2006/main" count="2611" uniqueCount="480">
  <si>
    <t>Określenie właściwej stawki VAT należy do Wykonawcy. Należy podać stawkę VAT obowiązującą na dzień otwarcia ofert.</t>
  </si>
  <si>
    <t xml:space="preserve">*Dostarczymy w II etapie dokumenty folder / broszurę oferowanych wyrobów medycznych z  parametrami technicznymi przedmiotu zamówienia, umożliwiającymi weryfikację zgodności  oferowanego produktu z wymaganiami zamawiającego określonymi w SIWZ
 Wykonawca zaznaczy na poszczególnych dokumentach, którego pakietu w ofercie dotyczą. </t>
  </si>
  <si>
    <t>Uwaga! Niespełnienie parametrów granicznych spowoduje odrzucenie oferty</t>
  </si>
  <si>
    <t>Tak</t>
  </si>
  <si>
    <t>średnica prowadnika- 0.035 cala, długość-260cm, część dytalna typu J i prosta</t>
  </si>
  <si>
    <t>1.</t>
  </si>
  <si>
    <t>Prowadniki teflonowe</t>
  </si>
  <si>
    <t>długości od 30-80cm, kompatybilność z prowadnikiem 0.035 cala</t>
  </si>
  <si>
    <t>2.</t>
  </si>
  <si>
    <t>koszulki proste z zastawką hemostatyczną, w rozmiarach od 10 do 14F</t>
  </si>
  <si>
    <t>Koszulki naczyniowe dużego kalibru</t>
  </si>
  <si>
    <t>miękki i bezpieczny koniec prowadnika oraz bardzo sztywny kształt prowadnika</t>
  </si>
  <si>
    <t>3.</t>
  </si>
  <si>
    <t>teflonowa powłoka, miękka część dytalna typu J i prosta</t>
  </si>
  <si>
    <t>średnica- 0.035 cala, długość 145,180, 270 i 300 cm</t>
  </si>
  <si>
    <t>Prowadnik typu Amplatz extra stiff</t>
  </si>
  <si>
    <t>długość cewnika 100-110 cm, cewnik kompatybyliny z prowadanikiem 0.035 cala</t>
  </si>
  <si>
    <t>średnica balonu 2-40mm, długość balonu 2-8cm, ciśnienie RBP 3-15atm</t>
  </si>
  <si>
    <t>Cewniki balonowe wysokociśnieniowe do walwuloplastyki</t>
  </si>
  <si>
    <t>Parametr oferowany TAK/NIE/Podać</t>
  </si>
  <si>
    <t>Parametr wymagany</t>
  </si>
  <si>
    <t>Parametry graniczne</t>
  </si>
  <si>
    <t>Lp.</t>
  </si>
  <si>
    <t xml:space="preserve">* w przypadku większej ilości kodów spełniających warunki należy dołączyć listę kodów na dodatkowej stronie </t>
  </si>
  <si>
    <t>Łączna cena pakietu</t>
  </si>
  <si>
    <t>szt.</t>
  </si>
  <si>
    <t>9=7x8+7</t>
  </si>
  <si>
    <t>8</t>
  </si>
  <si>
    <t>7=2x5</t>
  </si>
  <si>
    <t>6=5x8+5</t>
  </si>
  <si>
    <t>5</t>
  </si>
  <si>
    <t>4</t>
  </si>
  <si>
    <t>3</t>
  </si>
  <si>
    <t>2</t>
  </si>
  <si>
    <t>1</t>
  </si>
  <si>
    <t>Nazwa i nr dokumentu dopuszczającego do obrotu i używania</t>
  </si>
  <si>
    <t>Ilość jednostek w opak. handl.</t>
  </si>
  <si>
    <t>Wartość brutto (PLN)</t>
  </si>
  <si>
    <t>VAT [%]</t>
  </si>
  <si>
    <t>Wartość netto (PLN)</t>
  </si>
  <si>
    <t>Cena jedn. brutto (PLN)</t>
  </si>
  <si>
    <t>Cena jedn. netto (PLN)</t>
  </si>
  <si>
    <t>Producent /Nr katalogowy produktu*</t>
  </si>
  <si>
    <t>Jedn. miary</t>
  </si>
  <si>
    <t>Ilość</t>
  </si>
  <si>
    <t>Dokładna nazwa przedmiotu zamówienia</t>
  </si>
  <si>
    <t>Bezprzewodowa klawiatura komputerowa (układ QWERTY) wraz z bezprzewodową myszką komputerową</t>
  </si>
  <si>
    <t>Komputer nie starszy niż 2016 r.</t>
  </si>
  <si>
    <t>Zintegrowany pakiet biurowy w polskiej wersji językowej umożliwiający otwarcie, edycję i zapisanie pliku wynikowego w formatach określonych w załączniku nr 2. Lp. 1 Formaty danych oraz standardy zapewniające dostęp do zasobów informacji udostępnianych za pomocą systemów teleinformatycznych używanych do realizacji zadań publicznych do Rozporządzenia Rady Ministrów w sprawie Krajowych Ram Interoperacyjności. minimalnych wymagań dla rejestrów publicznych i wymiany informacji w postaci elektronicznej oraz minimalnych wymagań dla systemów teleinformatycznych z dnia 12 kwietnia 2012 r. (Dz.U. z 2012 r. poz. 526) z późniejszymi zmianami. Pakiet musi zawierać przynajmniej procesor tekstu, arkusz kalkulacyjny, narzędzie do tworzenia prezentacji multimedialnych, klienta pocztowego. Wsparcie dla makr VBA. Licencja dostarczona zbiorczo w wersji elektronicznej (www lub certyfikat z kluczem licencyjnym).
Oprogramowanie biurowe musi być kompatybilne z systemem operacyjnym preinstalowanym na opisywanym sprzęcie</t>
  </si>
  <si>
    <t>Ekran Min. 21,5" max 24”</t>
  </si>
  <si>
    <t>Urządzenie AIO
Wbudowany mikrofon
Wbudowane głośniki stereo</t>
  </si>
  <si>
    <t>Preinstalowany, z oryginalnym nośnikiem instalacyjnym. System operacyjny umożliwiający poprawne działanie oprogramowania do oceny aorty oraz zastawki</t>
  </si>
  <si>
    <t>Dzierżawa komputera z zainstalowanym oprogramowaniem do oceny aorty oraz zastawki przez okres trwania umowy</t>
  </si>
  <si>
    <t>Parametry wymagane aparatów do śródoperacyjnego neuromonitoringu w chirurgii tarczycy:</t>
  </si>
  <si>
    <t>Bank implantów</t>
  </si>
  <si>
    <t>8.</t>
  </si>
  <si>
    <t>Przeszkolenie personelu w implantacji</t>
  </si>
  <si>
    <t>Zastawka widoczna w promieniach RTG</t>
  </si>
  <si>
    <t>W komplecie z każda zastawką zestaw akcesoriów służący do wszczepiania przez tętnicę udową, szyjną lub podobojczykową</t>
  </si>
  <si>
    <t>Zastawka o rozmiarach: 23mm, 26mm oraz 29mm pokrywajace zakres pierścienia natywnego od 18 do 29 mm</t>
  </si>
  <si>
    <t>Zastawka zabezpieczona fizyko-chemicznie przed zwapnieniem i degeneracją</t>
  </si>
  <si>
    <t>Wykonana z osierdzia wieprzowego, umieszczona na samorozprężalnym stencie nitinolowym, przeznaczona do implantacji w pozycji aortalnej</t>
  </si>
  <si>
    <t>Zastawka do implantacji przeznaczyniowej</t>
  </si>
  <si>
    <t>miesiąc</t>
  </si>
  <si>
    <t>Dzierżawa komputera z zainstalowanym oprogramowaniem  do oceny aorty oraz zastawki</t>
  </si>
  <si>
    <t>Zastawki do implantacji przezcewnikowych</t>
  </si>
  <si>
    <t>Zestaw akcesoriów służących do wszczepienia zastawki:                                                                                            • Balon do walwuloplastyki aortalnej
• Prowadnik 0,035”/260cm, sztywny oraz prowadnik 0,0035/150cm prosty, hydrofilny
• Introducer 18Fr/30cm dla zastawek 23-26mm i 21Fr dla zastawki 29mm
• Elektroda endokawitarna 5Fr z balonikiem
• Przyrząd do wypełniania balonu
• Przyrząd do mocowania zastawki na prowadniku
• rozszerzacz</t>
  </si>
  <si>
    <t>Zastawka o rozmiarach: 23mm, 26mm oraz 29mm posiadająca pierścień zabezpieczający przed przeciekiem okołozastawkowym</t>
  </si>
  <si>
    <t>Stent mocujący rozprężany balonem po upozycjonowaniu zastawki w miejscu implantacji</t>
  </si>
  <si>
    <t>Zastawka wykonana z osierdzia wołowego</t>
  </si>
  <si>
    <t>Zastawki do implantacji przezcewnikowych drogą przeznaczyniową oraz przezkoniuszkową</t>
  </si>
  <si>
    <t>zapewnione szkolenie z zakresu implementacji zespołu 3 osób , w czasie 3 dni w siedzibie Zamawiajacego.</t>
  </si>
  <si>
    <t>zastawka zabezpieczona fizyko-chemicznie przed zwapnieniem i degeneracją</t>
  </si>
  <si>
    <t>wymagane rozmiary zastawek: 23mm, 25mm, 27mm i 29mm</t>
  </si>
  <si>
    <t>w zestawie do zastawki, dostarczone prowadniki i balon do walwuloplastyki</t>
  </si>
  <si>
    <t>mankiet zastawki wykonany z osierdzia świńskiego przyszyty do ramy stentu</t>
  </si>
  <si>
    <t>zastawka wykonana z osierdzia wołowego osadzonego na szkielecie niklowo-tytanowym, rozprężalnego za pomocą balonu, widoczny w promieniach rtg</t>
  </si>
  <si>
    <t>Lp</t>
  </si>
  <si>
    <t>szt</t>
  </si>
  <si>
    <t>Zastawki aortalne do impalntacji przeznaczyniowej z osierdzia wołowego z mankietem osierdzia wieprzowego.</t>
  </si>
  <si>
    <t>Producent /Nr katalogowy produktu</t>
  </si>
  <si>
    <t>gradient ciśnień dla zastawki aortalnej rozmiar 27- 5.5+SDmmHg</t>
  </si>
  <si>
    <t>gradient ciśnień dla zastawki aortalnej rozmiar 25- 4.2+SDmmHg</t>
  </si>
  <si>
    <t>gradient ciśnień dla zastawki aortalnej rozmiar 23- 6.6+SDmmHg</t>
  </si>
  <si>
    <t>gradient ciśnień dla zastawki aortalnej rozmiar 21- 8.1+SDmmHg</t>
  </si>
  <si>
    <t>gradient ciśnień dla zastawki aortalnej rozmiar 19- 8.9+SDmmHg</t>
  </si>
  <si>
    <t>kąt otwarcia płatków zastwki 90 stopni</t>
  </si>
  <si>
    <t>zarejestrowana możliwość utrzymania poziomu INR 1,5-2,0</t>
  </si>
  <si>
    <t xml:space="preserve">bezpieczeństwo pracy zastawki w przypadku badań rezonansem magnetycznym 1,5 tesli/64MHz </t>
  </si>
  <si>
    <t>kołnierz zastawki wykonany z dacronu lub teflonu ze znacznikami usytuowanymi supraanularnie</t>
  </si>
  <si>
    <t>dwa płatki zastawki wykonane ze spieklików węglowych</t>
  </si>
  <si>
    <t>pierścień zastawki wykonany z węgla pyrolitycznego bez zawartości silikonu</t>
  </si>
  <si>
    <t>wymagane rozmiary zastawek: od 19 do 27mm</t>
  </si>
  <si>
    <t>Parametry wymagane:</t>
  </si>
  <si>
    <t>Zastawki aortalne, mechaniczne dwupłatkowe</t>
  </si>
  <si>
    <t>opisy w języku polskim</t>
  </si>
  <si>
    <t>11.</t>
  </si>
  <si>
    <t>termin produkcji zastawki - nie dłuższy niż 12 miesięcy od daty dostawy</t>
  </si>
  <si>
    <t>10.</t>
  </si>
  <si>
    <t>termin ważności min. 3 lata od daty dostawy</t>
  </si>
  <si>
    <t>9.</t>
  </si>
  <si>
    <t>Wykonawca w ramach zaoferowanej ceny za pakiet 2 zapewnia dostarczenie (bez dodatkowych opłat) w ciagu trwania umowy na wniosek zamawiającego: rękojeść wielokrotnego użytku 12 sztuk oraz 6 kpl. miarek</t>
  </si>
  <si>
    <t>konstrukcja holdera zabezpieczająca przed zaczepieniem się szwu o spojenia komisur zastawki podczas implantacji</t>
  </si>
  <si>
    <t>7.</t>
  </si>
  <si>
    <t>zastawka wyposażona w uchwyt umożliwiający łatwe mocowanie do holdera</t>
  </si>
  <si>
    <t>6.</t>
  </si>
  <si>
    <t>zachowana plastyczność radialna płatków</t>
  </si>
  <si>
    <t>5.</t>
  </si>
  <si>
    <t>stent plastyczny z pamięcią kształtu; wykonany z polimeru</t>
  </si>
  <si>
    <t>4.</t>
  </si>
  <si>
    <t>chemiczne zabezpieczenie przed zwapnieniem (usunięcie cząstek przyciągających wapń).</t>
  </si>
  <si>
    <t>Zamawiający wymaga zaoferowania zastawek w przynajmniej 2 szerokościach pierścienia szewnego dla każdego rozmiaru: 19, 21, 23, 25, 27 i 29 mm</t>
  </si>
  <si>
    <t>Zastawki aortalne świńskie kompozytowe zbudowane z trzech niezależnych płatków posiadające dwa rodzaje pierścienia szewnego (zastawka nadpierścieniowa 19mm-29 mm  i śródpierścieniowa 21mm-29 mm)</t>
  </si>
  <si>
    <t>Zastawki aortalne świńskie kompozytowe</t>
  </si>
  <si>
    <t>udokumentowana liczba wszczepień na świecie min.300 000</t>
  </si>
  <si>
    <t>zastawka zbudowana z trzech niezależnych płatków o jednakowej grubości i jednorodności tkanki, zapewniających maksymalizację pola otwarcia i optyymalizację warunków hemodynamicznych</t>
  </si>
  <si>
    <t>stent zastawki metalowy, elastyczny z pamięcią kształtu</t>
  </si>
  <si>
    <t>zastawka stentowa z pojedyńczej tkanki świńskiej, chemicznie zabezpieczona przed wapnieniem poprzez usunięcie z tkanki fosfolipidów</t>
  </si>
  <si>
    <t>termin ważności min.3 lata od daty dostawy</t>
  </si>
  <si>
    <t>wymagane rozmiary zastawek: od 25 do 33mm</t>
  </si>
  <si>
    <t>Zastawki biologiczne mitralne z tkanek świńskich</t>
  </si>
  <si>
    <t>13.</t>
  </si>
  <si>
    <t>12.</t>
  </si>
  <si>
    <t>termin przydatności do wszczepienia - min. 3 lata od daty dostawy,</t>
  </si>
  <si>
    <t>opakowanie przynajmniej podwójne, zapewniające możliwość podania zestawu na stół operacyjny w sposób jałowy,</t>
  </si>
  <si>
    <t>możliwość bezpiecznego przeprowadzenia badania rezonansem magnetycznym o sile do 4,5 Tesli</t>
  </si>
  <si>
    <t>kołnierz wykonany z poliestru ze znacznikami - niesztywniejący, zapewniający swobodną pracę zastawki po wszyciu u pacjenta i zapewniający szczelność,</t>
  </si>
  <si>
    <t>niski profil zastawki - bez elementów wystających poza płaszczyznę pierścienia</t>
  </si>
  <si>
    <r>
      <t xml:space="preserve">maksymalny kąt otwarcia płatków min. 85 </t>
    </r>
    <r>
      <rPr>
        <vertAlign val="superscript"/>
        <sz val="10"/>
        <rFont val="Calibri"/>
        <family val="2"/>
        <charset val="238"/>
      </rPr>
      <t>0</t>
    </r>
    <r>
      <rPr>
        <sz val="10"/>
        <rFont val="Calibri"/>
        <family val="2"/>
        <charset val="238"/>
      </rPr>
      <t>,</t>
    </r>
  </si>
  <si>
    <t>możliwość obrotu protezy w kołnierzu,</t>
  </si>
  <si>
    <t>trombogenność na poziomie max 0,6% - udokumentowana w materiałach od producenta lub autoryzowanego przedstawiciela producenta</t>
  </si>
  <si>
    <t>płatki i pierścień wykonane z węgla pirolitycznego</t>
  </si>
  <si>
    <t>dostępne w rozmiarach: aortalne: 19 - 31 co 2 mm (dopuszczone rozmiary parzyste 18-28 co 2mm) i mitralne: 23-33 co 2 mm</t>
  </si>
  <si>
    <t>mechaniczna proteza zastawki serca, dwupłatkowa, do wszczepienia w pozycji mitralnej lub aortalnej</t>
  </si>
  <si>
    <t>Zastawki mechaniczne dwupłatkowe aortalne i mitralne</t>
  </si>
  <si>
    <t>zastawki biologiczne aortalne wykonane z jednolitej tkanki świńskiej</t>
  </si>
  <si>
    <t>Zastawki biologiczne aortalne z tkanek świńskich</t>
  </si>
  <si>
    <t>Wykonawca w ramach zaoferowanej ceny za pakiet zapewnia dostarczenie (bez dodatkowych opłat) w ciagu trwania umowy na wniosek zamawiającego: rękojeść wielokrotnego użytku 12 sztuk oraz 6 kpl. miarek</t>
  </si>
  <si>
    <t>udokumentowana wolność od eksplantacji zastawki po 20 latach z powodu uszkodzeń strukturalnych</t>
  </si>
  <si>
    <t>udokumentowana liczba wszczepień na świecie min. 300 000</t>
  </si>
  <si>
    <t>zastawka stentowa z pericardium wołowego, chemicznie zabezpieczona przed wapnieniem poprzez usunięcie z tkanki fosfolipidów</t>
  </si>
  <si>
    <t>wymagane rozmiary zastawek: od 19 do 29mm</t>
  </si>
  <si>
    <t>Zastawki biologiczne aortalne, stentowe z tkanek wołowych</t>
  </si>
  <si>
    <t>10. Termin ważności i sterylności 3 lata od daty dostawy</t>
  </si>
  <si>
    <t>9. Wyposażone w 2 komplety miarek z trzymakami</t>
  </si>
  <si>
    <t>8. Opakowanie zewnętrzne podwójne</t>
  </si>
  <si>
    <t>7. Udokumentowana niepodatność na kalcyfikację przez okres 15 lat</t>
  </si>
  <si>
    <t>6. Warunki hemodynamiczne zastawki: gradient ciśnień dla zastawki max 12 mmHg</t>
  </si>
  <si>
    <t>5. Możliwość dostosowania techniki implantacji: ,,subcoronary” i ,,fullroot”</t>
  </si>
  <si>
    <t>4. Proces utrwalania zastawki gwarantujący zachowanie naturalnego kształtu zatok Valsalvy oraz radialną elastyczność płatków</t>
  </si>
  <si>
    <t>3. Chemiczne zabezpieczenie przed kalcyfikacją</t>
  </si>
  <si>
    <t>2. Zastawka wykonana z pojedynczej tkanki świńskiej</t>
  </si>
  <si>
    <t>1. Dostępne rozmiary: 19,21,23,25,27,29mm</t>
  </si>
  <si>
    <t>Zastawki biologiczne aortalne bezstentowe</t>
  </si>
  <si>
    <t>linia ssąca zbrojona, z możliwością wyginania</t>
  </si>
  <si>
    <t>system wyposażony w zestaw drenów z filtrem</t>
  </si>
  <si>
    <t>zespół zaciskowy wyposażony we wskaźnik blokady</t>
  </si>
  <si>
    <t>w czasie dokręcania zespołu zaciskowego część ssąca rozszerza się zapewniając poprawę widoku miejsca zespolenia</t>
  </si>
  <si>
    <t>część ssąca niskoprofilowa, atraumatyczna, ośmiokomorowa</t>
  </si>
  <si>
    <t>możliwość umieszczenia części ssącej pod kątem prostym do ramienia</t>
  </si>
  <si>
    <t>część ssąca – plastyczna, możliwość dostosowania kształtu w trzech płaszczyznach,</t>
  </si>
  <si>
    <t>możliwość montażu na dowolnej rozworze klatkowej</t>
  </si>
  <si>
    <t>ruch ramienia płynny, umożliwiający stabilizację w dowolnym punkcie i kształcie; ramię gładkościenne i niskoprofilowe</t>
  </si>
  <si>
    <t>Stabilizator serca tkankowy</t>
  </si>
  <si>
    <t>termin ważności min. 2 lata od daty dostawy.</t>
  </si>
  <si>
    <t>opakowania sterylne</t>
  </si>
  <si>
    <t>zestaw wykonany z materiału medycznego apirogennego i nietoksycznego</t>
  </si>
  <si>
    <t>stabilizator serca tkankowy</t>
  </si>
  <si>
    <t>zawieszenie elastyczne nieupośledzające hemodynamiki serca,</t>
  </si>
  <si>
    <t>niskoprofilowy umożliwiający umieszczenie poza przebiegiem naczyń wieńcowych,</t>
  </si>
  <si>
    <t>przystosowany do umieszczenia na dowolnym obszarze komór serca</t>
  </si>
  <si>
    <t>Stabilizator serca koniuszkowy</t>
  </si>
  <si>
    <t>stabilizator serca koniuszkowy</t>
  </si>
  <si>
    <t>wyposażone w dodatkowy dren</t>
  </si>
  <si>
    <t>regulacja kształtu,</t>
  </si>
  <si>
    <t xml:space="preserve">Dmuchawka </t>
  </si>
  <si>
    <t>dmuchawka</t>
  </si>
  <si>
    <t>główka niskoprofilowa</t>
  </si>
  <si>
    <t>stabilizator jednorazowego użytku, sterylny</t>
  </si>
  <si>
    <t>system do stabilizacji wyposażony w zestaw drenów z filtrem łączący stabilizator z pompą ssącą</t>
  </si>
  <si>
    <t>pojedyncza zbrojona linia ssąca</t>
  </si>
  <si>
    <t>możliwość ustabilizowania części ssącej w wybranym położeniu</t>
  </si>
  <si>
    <t>część ssąca stabilizatora o płynnej regulacji w trzech płaszczyznach, niskoprofilowa, atraumatyczna</t>
  </si>
  <si>
    <t>możliwość wprowadzenia przedłużonego ramienia stabilizatora przez port o małej średnicy</t>
  </si>
  <si>
    <t>część ssąca stabilizatora umieszczona na przedłużonym ramieniu</t>
  </si>
  <si>
    <t>Stabilizator wieńcowy do zabiegów MICS</t>
  </si>
  <si>
    <t>stabilizator do zabiegów małoinwazyjnych</t>
  </si>
  <si>
    <t>rozmiary 1,0 – 3,0 mm (co 0,25mm)</t>
  </si>
  <si>
    <t>skośna główka – atraumatyczna kaniulacja,</t>
  </si>
  <si>
    <t>kaniula mocowana za pomocą nici nieprzesuwalnej zamocowanej asymetrycznie,</t>
  </si>
  <si>
    <t>Szant wieńcowy</t>
  </si>
  <si>
    <t>szant wieńcowy</t>
  </si>
  <si>
    <t>sterylny, 2 lata od dostawy</t>
  </si>
  <si>
    <t>oprawa wykonana z tworzywa apyrogennego</t>
  </si>
  <si>
    <t>stożkowa końcówka przebijaka ułatwiająca wprowadzanie techniką prostą lub manewrowania</t>
  </si>
  <si>
    <t>dostepny w dwóch długościach uchwytów</t>
  </si>
  <si>
    <t>wewnętrzny zbiorniczek na wycięta tkankę</t>
  </si>
  <si>
    <t>wyposażony w podwójny układ ostrza ze stali medycznej</t>
  </si>
  <si>
    <t>dostępny w  rozmiarach 3,0;  3,5;  4,0;  4,4;  4,8;  5,0;  5,2mm</t>
  </si>
  <si>
    <t>Wycinaki do aorty</t>
  </si>
  <si>
    <t>paski retraktora porowate z właściwościami absorbcyjnymi, zapobiegające odbiciom źródła światła w polu operacyjnym</t>
  </si>
  <si>
    <t>zbudowany z 4 elastycznych przylepnych pasków mocujących retraktor do skóry pacjenta, wykonanych ze sterylnej włókniny, zapewniającej stabilność rozwarcia</t>
  </si>
  <si>
    <t>zbudowany z elastycznego pierścienia utrzymującego rozwarcie pola operacyjnego w określonym rozmiarze</t>
  </si>
  <si>
    <t>dostepny w rozmiarze 9cm</t>
  </si>
  <si>
    <t>Retraktor tkanek miękkich do zabiegów małoinwazyjnych</t>
  </si>
  <si>
    <t>współczynnik przepuszczalności protezy dla wody 0,3ml/cm2/min</t>
  </si>
  <si>
    <t>proteza tkana poliestrowa powlekana żelatyną wchłanialną na drodze hydrolizy, całkowicie nieprzepuszczalna dla krwi</t>
  </si>
  <si>
    <t>długość protezy 15cm</t>
  </si>
  <si>
    <t>wymagane rozmiary 24 do 34mm</t>
  </si>
  <si>
    <t>Proteza z odtworzoną zatoką Valsalvy</t>
  </si>
  <si>
    <t xml:space="preserve">przekrój bocznych odnóg: 10x8x8mm
</t>
  </si>
  <si>
    <t>długość protezy 40cm</t>
  </si>
  <si>
    <t>wymagane rozmiary od 20 do 34mm</t>
  </si>
  <si>
    <t>Proteza łuku aorty z trzema lub czterema odnogami</t>
  </si>
  <si>
    <t>przekrój bocznej odnogi (perfuzyjnej)- 8mm</t>
  </si>
  <si>
    <t xml:space="preserve">Proteza prosta z jedną odnogą </t>
  </si>
  <si>
    <t>potwierdzona możliwość łączenia jonowego powleczenia protezy z antybiotykiem (np.Rifampicyną) poprzez zanurzenie protezy w roztworze antybiotykowym</t>
  </si>
  <si>
    <t>współczynnik przepuszczalności dla wody 0,3ml/cm2/min</t>
  </si>
  <si>
    <t>protezy poliestrowe tkane powlekane żelatyną wchłanialną na drodze hydrolizy, całkowicie nieprzepuszczalne dla krwi</t>
  </si>
  <si>
    <t>wymagane długości protez: 10, 12, 15, 20, 25 i 30cm</t>
  </si>
  <si>
    <t>wymagane rozmiary: 8, 10, 24, 26, 28, 30, 32, 34, 36, 38mm</t>
  </si>
  <si>
    <t>Protezy naczyniowe proste</t>
  </si>
  <si>
    <t>Protezy naczyniowe proste z odtworzoną zatoką Valsalva</t>
  </si>
  <si>
    <t>Protezy naczyniowe łuku aorty z trzema lub czterema odnogami</t>
  </si>
  <si>
    <t>Protezy naczyniowe proste z jedną odnogą</t>
  </si>
  <si>
    <t>Termin ważności i sterylności 3 lata od daty dostawy</t>
  </si>
  <si>
    <t>Wyposażone w 2 komplety miarek z trzymakami</t>
  </si>
  <si>
    <t>Wypalarka do każdej protezy</t>
  </si>
  <si>
    <t>punkt obrotu płatków nie wystaje poniżej obrysu zastawki</t>
  </si>
  <si>
    <t>kąt otwarcia zastawki 85°</t>
  </si>
  <si>
    <t>kołnierz zastawki wykonany z dakronu ze znacznikami</t>
  </si>
  <si>
    <t>pierścień wykonany w całości z węgla pirolitycznego</t>
  </si>
  <si>
    <t>zastawka dwupłatkowa, obrotowa, płatki wykonane z węgla pirolitycznego, bez dodatku silikonu, z domieszką wolframu celem lepszej wizualizacji RTG</t>
  </si>
  <si>
    <t>dostępne rozmiary: 21, 23, 25, 27, 29, 31, 33mm</t>
  </si>
  <si>
    <t>proteza welurowa, ciasno tkana  dwuwarstwowa, uszczelniana kolagenem – nie wymaga dodatkowego uszczelniania</t>
  </si>
  <si>
    <t>długość protezy 12 cm</t>
  </si>
  <si>
    <t>Udokumentowana liczba wszczepień na świecie min. 100 000</t>
  </si>
  <si>
    <t>Rdzeń ze stopu tytanu, stabilizujący ujście zastawki</t>
  </si>
  <si>
    <t>Trójwymiarowe ukształtowanie zgodne z kształtem ujścia zastawki trójdzielnej z przerwą w miejscu odpowiadającym występowaniu węzła
przedsionkowo-komorowego i pęczka Hisa.</t>
  </si>
  <si>
    <t>Sztywny pierścień do annuloplastyki trójdzielnej o konstrukcji niskoprofilowej, ze znacznikami orientującymi pierścień w ujściu zastawki, pokryte warstwą tkaniny welurowej ułatwiającej wszywanie.</t>
  </si>
  <si>
    <t>wymagane rozmiary 26, 28, 30, 32, 34, 36</t>
  </si>
  <si>
    <t>Pierścień trójdzielny trójwymiarowy</t>
  </si>
  <si>
    <t>Udokumentowana liczba wszczepień na świecie min. 200 000</t>
  </si>
  <si>
    <t>kształt pierścienia nerkowaty (proporcja wysokości do szerokości 3:4), zapewniający zabezpieczenie pierścienia zastawki w obrębie obu płatków: przedniego (anterior) i tylnego (posterior)</t>
  </si>
  <si>
    <t>sztywny pierścień do annuloplastyki mitralnej o konstrukcji niskoprofilowej i nieodkształcalnym rdzeniu, zapewniającym zachowanie kształtu po implantacji, pokryte warstwą tkaniny poliestrowej ze znacznikami orientującymi pierścień w ujściu zastawki</t>
  </si>
  <si>
    <t xml:space="preserve"> Pierścień mitralny sztywny</t>
  </si>
  <si>
    <t>Udokumentowana ilość wszczepień na świecie powyżej 200 000</t>
  </si>
  <si>
    <t>konstrukcja pierścienia do annuloplastyki mitralnej pełna: zapewniająca usztywnienie w obrębie płatka przedniego (anterior) i uelastycznienie w obrębie płatka tylnego (posterior), zapewniająca powiększanie się wymiaru A-P podczas rozkurczu</t>
  </si>
  <si>
    <t>wyprofilowanie pierścienia trójwymiarowo o kształcie "siodła", pokryte warstwą tkaniny poliestrowej ze znacznikami orientującymi pierścień w ujściu zastawki</t>
  </si>
  <si>
    <t>kształt pierścienia do annuloplastyki mitralnej nerkowaty (proporcja wysokości do szerokości 3:4), zapewniający zabezpieczenie pierścienia zastawki w obrębie obu płatków: przedniego (anterior) i tylnego (posterior)</t>
  </si>
  <si>
    <t>wymagane rozmiary 24, 26, 28, 30, 32, 34, 36</t>
  </si>
  <si>
    <t>Pierścień mitralny półsztywny</t>
  </si>
  <si>
    <t>Pierścień mitralny sztywny</t>
  </si>
  <si>
    <t>data ważności 5 lat</t>
  </si>
  <si>
    <t>dostepność rozmiarów pętelek na szwach od 14 do 26mm co 2 mm.</t>
  </si>
  <si>
    <t>całkowita długość szwu od 35 do 42 cm</t>
  </si>
  <si>
    <t>obecna druga podkładka teflonowa 6 x 3 mm na szwie służąca jako struktura podporowa</t>
  </si>
  <si>
    <t>pętelki na szwie skompilowane na podkładce teflonowej o rozmiarze 6 x 3mm</t>
  </si>
  <si>
    <t>oba końce szwów posiadające okrągłą igłę 1/2 koła o rozmiarze 17mm</t>
  </si>
  <si>
    <t>4 sztuki szwów sterylnych w jednym opakowaniu</t>
  </si>
  <si>
    <t>szew niewchłanialny typu e-PTFE zawierający 4 pętelki o identycznej długości</t>
  </si>
  <si>
    <t>Sztuczne nici ścięgniste typu "Gore-tex loop" do operacji naprawczych zastawki mitralnej</t>
  </si>
  <si>
    <t>op.</t>
  </si>
  <si>
    <t>Łata teflonowa, rozmiar 2,5 x 10,2 cm , grubość 0,61 mm, przepuszczalność 1800 (ml/cm2/mn)</t>
  </si>
  <si>
    <t>Łata teflonowa, rozmiar 5.1x 5.1 cm , grubość 0,61 mm, przepuszczalność 1800 (ml/cm2/mn)</t>
  </si>
  <si>
    <t>Łata filcowa z dzianiny poliestrowej (PTFE), rozmiar  2,5 x15,2  [cm], Grubość  1,65 [mm], Przepuszczalność max 1700 [ml*cm-2*min-1]</t>
  </si>
  <si>
    <t>Łata filcowa, z dzianiny poliestrowej (PTFE), rozmiar  1,2 x10,2  [cm], Grubość  1,65 [mm], Przepuszczalność max 1700 [ml*cm-2*min-1]</t>
  </si>
  <si>
    <t>Łata filcowa, z dzianiny poliestrowej (PTFE), rozmiar  2,5 x10,2  [cm], Grubość  1,65 [mm], Przepuszczalność max 1700 [ml*cm-2*min-1]</t>
  </si>
  <si>
    <t>termin przydatności do użycia minimum 2 lata od daty dostawy</t>
  </si>
  <si>
    <t>cewniki kombatybilne z konsolą Datascope</t>
  </si>
  <si>
    <t>śrenica rozprężonego balonu min.15-16mm</t>
  </si>
  <si>
    <t>cały zestaw sterylny z igłą angiograficzną, rozszerzaczem naczyniowym i rozszerzaczem introduktora, trójdrożnym kranikiem oraz  zastawką jednokierunkową</t>
  </si>
  <si>
    <t>jednakowa średnica zwiniętego balonu i shaftu (bez skoku pomiędzy balonem a shaftem)</t>
  </si>
  <si>
    <t>boczny port do pomiaru ciśnienia</t>
  </si>
  <si>
    <t>budowa shaftu typu "co lumen' bez zbrojenia</t>
  </si>
  <si>
    <t>długość robocza cewnika w zakresie od 710 do 730mm</t>
  </si>
  <si>
    <t>-balony kompatybilne z dowolną koszulką max. 7,5 F</t>
  </si>
  <si>
    <t xml:space="preserve">dostępne minimum 4 objętości balonów o pojemności 25, 30, 34 i 40cc </t>
  </si>
  <si>
    <t>Balony do kontrapulsacji wewnątrzaortalnej</t>
  </si>
  <si>
    <t>zestaw do wprowadzenia musi zawierać: integralne ramię boczne z prowadnicą naczyniową o dł.100mm, adapter typu Touchy-Borst z zaworem hemostatycznym, kranik trójdrożny i prowadnik Seldingera typu "J" zamieszczony w aparacie ułatwiającym wprowadzanie, igłę prostą praz osłonkę zabezpieczającą obturator.</t>
  </si>
  <si>
    <t>Zestaw do wprowadzania cewników Swan-Ganza</t>
  </si>
  <si>
    <t>cewnik wykonany z PU typu Swan-Ganza 7Fr x110cm, 4- światłowy, posiadający znaczniki głębokości co 10cm wyposazony w balonik na końcu cewnika z komorą testowania szczelności z osłonką na cewnik dł.80cm umożliwiającą swobodne manewrowanie i późnijsze przemieszczanie</t>
  </si>
  <si>
    <t>zestaw z cewnikiem do tętnicy płucnej do pomiaru inwazyjnego rzutu minutowego serca metodą termodylucji z zespolonym czujnikiem temperatury injektatu</t>
  </si>
  <si>
    <t>Cewniki do pomiarów inwazyjnych rzutu minutowego serca metodą termodylucji</t>
  </si>
  <si>
    <t>komplet</t>
  </si>
  <si>
    <t>pakowany pojedynczo, jałowy</t>
  </si>
  <si>
    <t>możliwość wyboru długości elektrody</t>
  </si>
  <si>
    <t>możliwość dostosowania kształtu elektrody do warunków anatomicznych</t>
  </si>
  <si>
    <t>irygowana zewnętrznie roztworem soli fizjologicznej</t>
  </si>
  <si>
    <t>elektroda wykorzystująca energię RF</t>
  </si>
  <si>
    <t>elektroda bipolarna</t>
  </si>
  <si>
    <t>miesiące</t>
  </si>
  <si>
    <t>Dzierżawa generatora do ablacji współpracującego z oferowanymi elektrodami</t>
  </si>
  <si>
    <t>Wartość 24-miesięcznej dzierżawy brutto (PLN)</t>
  </si>
  <si>
    <t xml:space="preserve">Wartość 24-miesięcznej dzierżawy                               </t>
  </si>
  <si>
    <t>Cena miesięcznej dzierżawy brutto (PLN)</t>
  </si>
  <si>
    <t>Cena miesięcznej dzierżawy netto (PLN)</t>
  </si>
  <si>
    <t>Czas dzierżawy</t>
  </si>
  <si>
    <t>elektroda monopolarna</t>
  </si>
  <si>
    <t>Rozgałęziacz odcinający, zestaw zawiera: Sterylny rozgałęziacz ze złączami soli fizjologicznej i środka kontrastowego, sterylne rurki soli fizjologicznej z ostrzem i strzykawkę ręczną. Z wkładką czujnika ciśnienia, BT-2000. Pakowanie max. 10 zestawów</t>
  </si>
  <si>
    <t xml:space="preserve">Izolowany zbiornik środka kontrastowego, zestaw zawiera: Sterylny zbiornik środka kontrastowego100ml oraz  sterylne rurki z ostrzem do podłączenia do zbiornika kontrastu A2000, z zaciskiem. Pakowane max. 10 zestawów </t>
  </si>
  <si>
    <t>Kontroler ręczny, zestaw zawiera: Sterylny kontroler ręczny AngioTouch, sterylny 3-drożny wysokociśnieniowy kurek odcinający z obrotową końcówką i  sterylne wysokociśnieniowe przewody najwyższej klasy, AT - P54. Pakowanie max. 10 zestawów</t>
  </si>
  <si>
    <t>Producent/Nazwa/Nr katalogowy produktu*</t>
  </si>
  <si>
    <t xml:space="preserve">Producent/Nazwa/Nr katalogowy produktu*
</t>
  </si>
  <si>
    <t>Wymagany przez Zamawiającego "Bank"
 Ilość "j.m."</t>
  </si>
  <si>
    <t>Wartość brutto wymaganego "Banku"</t>
  </si>
  <si>
    <t>11</t>
  </si>
  <si>
    <t>12</t>
  </si>
  <si>
    <t>Pakiet 10. Zestaw sprzętu konieczny do wykonywania zabiegów TAVI</t>
  </si>
  <si>
    <t>Pakiet Nr 11. Zastawki do implantacji przezcewnikowych</t>
  </si>
  <si>
    <t>Pakiet Nr 12. Zastawki do implantacji przezcewnikowych drogą przeznaczyniową oraz przezkoniuszkową</t>
  </si>
  <si>
    <t xml:space="preserve"> </t>
  </si>
  <si>
    <t>Pakiet Nr 13 Zastawki biologiczne do impalntacji przeznaczyniowej</t>
  </si>
  <si>
    <t>Pakiet Nr 14. Zastawki mechaniczne, dwupłatkowe, przeznaczone do wąskiego pierścienia aortalnego</t>
  </si>
  <si>
    <t>Pakiet 15 Zastawki aortalne świńskie kompozytowe</t>
  </si>
  <si>
    <t>Pakiet 16. Zastawki biologiczne mitralne, stentowe z tkanek świńskich</t>
  </si>
  <si>
    <t>Pakiet 17. Zastawki mechaniczne dwupłatkowe aortalne i mitralne</t>
  </si>
  <si>
    <t>Pakiet 18 Zastawki biologiczne aortalne, stentowe z tkanek świńskich</t>
  </si>
  <si>
    <t>Pakiet 19 Zastawki biologiczne aortalne, stentowe z tkanek wołowych</t>
  </si>
  <si>
    <t>Pakiet 20 Zastawki biologiczne aortalne bezstentowe</t>
  </si>
  <si>
    <t>Pakiet 23 Zestawy jednorazowego użytku do operacji pomostów aortalno – wieńcowych bez stosowania krążenia pozaustrojowego - Dmuchawka</t>
  </si>
  <si>
    <t>Pakiet 24. Zestawy jednorazowego użytku do operacji pomostów aortalno – wieńcowych bez stosowania krążenia pozaustrojowego - stabilizator do zabiegów małoinwazyjnych</t>
  </si>
  <si>
    <t>Pakiet 25 Zestawy jednorazowego użytku do operacji pomostów aortalno – wieńcowych bez stosowania krążenia pozaustrojowego - szant wieńcowy</t>
  </si>
  <si>
    <t>Pakiet 26 Wycinaki-przebijaki do aorty</t>
  </si>
  <si>
    <t>Pakiet 27 Retraktor tkanek miękkich do zabiegów małoinwazyjnych</t>
  </si>
  <si>
    <t>Pakiet 28. Protezy naczyniowe</t>
  </si>
  <si>
    <t>Conduity aortalne mechaniczne</t>
  </si>
  <si>
    <t>Pakiet 29 Conduity aortalne</t>
  </si>
  <si>
    <t>Pakiet 30. Pierścienie stabilizujące</t>
  </si>
  <si>
    <t>Pakiet 32. Łaty chirurgiczne poz. 1</t>
  </si>
  <si>
    <t>Pakiet 33. Podkładki filcowe</t>
  </si>
  <si>
    <t>Pakiet 34 Łaty chirurgiczne 2</t>
  </si>
  <si>
    <t>Pakiet 35 Łaty chirurgiczne 3</t>
  </si>
  <si>
    <t>Pakiet 36 Łaty chirurgiczne 4</t>
  </si>
  <si>
    <t>Pakiet 37 Łaty chirurgiczne 5</t>
  </si>
  <si>
    <t>Pakiet 38 Wkłady do strzykawki automat. kompatybilne z urządzeniem ACIST CVi</t>
  </si>
  <si>
    <t>Pakiet 39 Balony-cewniki do kontrapulsacji wewnątrzaortalnej</t>
  </si>
  <si>
    <t>Pakiet 40 Cewniki termodylucyjne</t>
  </si>
  <si>
    <t>Pakiet 41 Elektrody bipolarne do ablacji śródoperacyjnej wraz z dzierżawą generatora do ablacji</t>
  </si>
  <si>
    <t>Pakiet 42 Elektrody monopolarne do ablacji śródoperacyjnej wraz z dzierżawą generatora do ablacji</t>
  </si>
  <si>
    <t>dostępny w sterylnym opakowaniu zawierającym strzykawkę i komplet aplikatorów</t>
  </si>
  <si>
    <t>osiągnięcie pełnej siły wiązania kleju do 2 minut</t>
  </si>
  <si>
    <t>aplikatory z klejem</t>
  </si>
  <si>
    <t>możliwość przechowywania w temperaturze pokojowej</t>
  </si>
  <si>
    <t>dopuszczenie preparatu do klejenia rozwarstwień aorty</t>
  </si>
  <si>
    <t>termin ważności min.2 lata od daty dostawy</t>
  </si>
  <si>
    <t>odporność na wysokie ciśnienie: do 400mmHg</t>
  </si>
  <si>
    <t>Opakowania po 5 ml</t>
  </si>
  <si>
    <t>5 ml</t>
  </si>
  <si>
    <t>Klej biologiczny do operacji kardiochirurgicznych</t>
  </si>
  <si>
    <t>Klasa wyrobu medycznego. Nazwa i nr dokumentu dopuszczającego do obrotu i używania</t>
  </si>
  <si>
    <t>Pakiet 1. Klej biologiczny</t>
  </si>
  <si>
    <t>sondy posiadające certyfikat kompatybilności wystawiony przez producenta urządzenia będącego w posiadaniu Zamawiajacego</t>
  </si>
  <si>
    <t>sondy z możliwością sterlizacji gazowej, plazmowej oraz parowej, przystosowane do ok. 50 krotnego użytku</t>
  </si>
  <si>
    <t>sondy z możliwością czyszczenia w myjkach automatycznych</t>
  </si>
  <si>
    <t>sondy przystosowane do pomiaru przepływów w naczyniach dostępne w zakresie rozmiarów 2-5 mm</t>
  </si>
  <si>
    <t>sondy kompatybilne z urządzeniem SONO TT FLOWLAB firmy EM-TECH GmBH, będącym na wyposażeniu Kliniki Kardiologii</t>
  </si>
  <si>
    <t xml:space="preserve">Sondy do przepływomierza śródoperacyjnego </t>
  </si>
  <si>
    <t xml:space="preserve">Pakiet 2. Sondy do przepływomierza śródoperacyjnego </t>
  </si>
  <si>
    <r>
      <t>zestaw sprzętu do zabiegu implantacji stentgraftu opisaneg</t>
    </r>
    <r>
      <rPr>
        <sz val="10"/>
        <rFont val="Calibri"/>
        <family val="2"/>
        <charset val="238"/>
      </rPr>
      <t>o  jw.: co n</t>
    </r>
    <r>
      <rPr>
        <sz val="10"/>
        <rFont val="Calibri"/>
        <family val="2"/>
      </rPr>
      <t>ajmniej: dwie koszulki naczyniowe (6F) wraz z igłami i krótkimi prowadnikami, prowadnik miękki z zakończeniem J o długości 240cm, prowadnik twardy długi, cewnik 6F typu pig tail kalibrowany, balon doprężający stentgraft</t>
    </r>
  </si>
  <si>
    <t>stentgraft nitinolowy o średnicy 20-46mm, w wersji prostej lub taperowanej z możliwością doboru długości i typu zakończenia, pokryty innym materiałem niż dakron wraz z systemem wprowadzającym hydrofilnym</t>
  </si>
  <si>
    <t>Pakiet 3. Stentgraft nitinolowy do leczenia tętniaków i rozwarstwień aorty piersiowej</t>
  </si>
  <si>
    <r>
      <t>zestaw sprzętu do zabiegu implantacji stentu opisanego</t>
    </r>
    <r>
      <rPr>
        <sz val="10"/>
        <rFont val="Calibri"/>
        <family val="2"/>
        <charset val="238"/>
      </rPr>
      <t xml:space="preserve">  jw.:</t>
    </r>
    <r>
      <rPr>
        <sz val="10"/>
        <rFont val="Calibri"/>
        <family val="2"/>
      </rPr>
      <t xml:space="preserve"> co najmniej: dwie koszulki naczyniowe (6F) wraz z igłami i krótkimi prowadnikami, prowadnik miękki z zakończeniem J o długości 240cm, prowadnik twardy długi, cewnik 6F typu pig tail kalibrowany</t>
    </r>
  </si>
  <si>
    <t>Stent otwartokomórkowy o średnicy 14-40mm nie pokryty, samorozprężalny, do leczenia rozwarstwień aorty wraz z sytemem wprowadzającym</t>
  </si>
  <si>
    <t xml:space="preserve">Pakiet 4. Stent do leczenia rozwarstwień aorty </t>
  </si>
  <si>
    <r>
      <t>zestaw sprzętu do zabiegu implantacji stentu opisanego</t>
    </r>
    <r>
      <rPr>
        <sz val="10"/>
        <rFont val="Calibri"/>
        <family val="2"/>
        <charset val="238"/>
      </rPr>
      <t xml:space="preserve"> jw.: co n</t>
    </r>
    <r>
      <rPr>
        <sz val="10"/>
        <rFont val="Calibri"/>
        <family val="2"/>
      </rPr>
      <t>ajmniej: dwie koszulki naczyniowe (6F) wraz z igłami i krótkimi prowadnikami, prowadnik miękki z zakończeniem J o długości 240cm, prowadnik twardy długi, cewnik 6F typu pig tail kalibrowany</t>
    </r>
  </si>
  <si>
    <t>Stent samorozprężalny, modulujący przepływ z możliwością utrzymania napływu do pokrytych ujść naczyń odchodzących od aorty wraz z systemem wprowadzającym</t>
  </si>
  <si>
    <t xml:space="preserve">Pakiet 5. Stent modulujący przepływ krwi do leczenia wielosegmentowych tętniaków prawdziwych aorty </t>
  </si>
  <si>
    <r>
      <t>zestaw sprzętu do zabiegu implantacji stentgraftu opisanego</t>
    </r>
    <r>
      <rPr>
        <sz val="10"/>
        <rFont val="Calibri"/>
        <family val="2"/>
        <charset val="238"/>
      </rPr>
      <t xml:space="preserve"> jw.</t>
    </r>
    <r>
      <rPr>
        <sz val="10"/>
        <rFont val="Calibri"/>
        <family val="2"/>
      </rPr>
      <t>: co najmniej: dwie koszulki naczyniowe (6F) wraz z igłami i krótkimi prowadnikami, prowadnik miękki z zakończeniem J o długości 240cm, prowadnik twardy długi, cewnik 6F typu pig tail kalibrowany, balon do modelowania stentgraftu</t>
    </r>
  </si>
  <si>
    <t>stentgraft nitinolowy o średnicy 22-46mm, w wersji prostej lub taperowanej z możliwością doboru długości i typu zakończenia, wraz z systemem wprowadzającym o zmniejszonej sztywności w części wprowadzanej do łuku aorty, z możliwością zamówienia elementów niestandardowych z fenestracją i/lub skalopem</t>
  </si>
  <si>
    <t>Pakiet 6. Stentgraft nitinolowy do leczenia tętniaków i rozwarstwień aorty piersiowej</t>
  </si>
  <si>
    <t>Pakiet 7 Protezy PTFE</t>
  </si>
  <si>
    <t>termin przydatności min.12 m-cy od daty dostawy</t>
  </si>
  <si>
    <t>drenaż przystosowany do zawieszania na łóżku za pomocą wielopozycyjnych wieszaków</t>
  </si>
  <si>
    <t>regulacja siły ssania za pomocą pokrętła umieszczonego z przodu zestawu, w zakresie od -10 do -40cmH2O</t>
  </si>
  <si>
    <t>monitor przecieku powietrza z podziałką od 1 do 5.</t>
  </si>
  <si>
    <t>mozliwość regulacji podciśnienia w dowolnym momencie pracy zestawu</t>
  </si>
  <si>
    <t>wydzielona komora zbiorcza do pojemności 2100ml z precyzyjną podziałką w zakresie małych objętości ewakuowanej treści (co 1ml do 100ml, co 2 do 200ml, co 10 do 2100ml)</t>
  </si>
  <si>
    <t>konieczna klamra zaciskowa na półprzeźroczystym elastycznym drenie</t>
  </si>
  <si>
    <t>suchy regulator ssania (aktywnego i grawitacyjnego z zastawką wodną)</t>
  </si>
  <si>
    <t>zestaw jednorazowy, 3-komorowy, kompaktowy, zapakowany sterylnie</t>
  </si>
  <si>
    <t>zestawów</t>
  </si>
  <si>
    <t>zestaw do drenaży klatki piersiowej opłucych i osierdzia</t>
  </si>
  <si>
    <t xml:space="preserve">Pakiet 8. Drenaż klatki piersiowej </t>
  </si>
  <si>
    <t xml:space="preserve">aplikatory do klipsów użyczone na czas umowy, wyposażone w zabezpieczenie zapobiegające miażdżeniu naczyń. </t>
  </si>
  <si>
    <t>klipsy karbowane na powierzchni wewnętrznej lub posiadające równoważne rozwiązanie techniczne zabezpieczające przed zsunięciem się z naczynia</t>
  </si>
  <si>
    <t>klipsy umiesczone w magazynkach po 6 sztuk, zapakowane jałowo</t>
  </si>
  <si>
    <t>wykonane z materiału tytanowego</t>
  </si>
  <si>
    <t>długość 3,0mm, a po założeniu 5mm, dla klipsów średnich</t>
  </si>
  <si>
    <t>długość 2,5mm, a po założeniu 3mm, dla klipsów małych</t>
  </si>
  <si>
    <t>aplikatory do klipsów średnich - użyczenie na czas trwania umowy</t>
  </si>
  <si>
    <t>aplikatory do klipsów małych - użyczenie na czas trwania umowy</t>
  </si>
  <si>
    <t>magazynek</t>
  </si>
  <si>
    <t>Klipsy naczyniowe średnie; 1 magazynek (6szt. klipsów)</t>
  </si>
  <si>
    <t>Klipsy naczyniowe małe;  1 magazynek (6szt. klipsów)</t>
  </si>
  <si>
    <t>Pakiet Nr 43 Końcówki do noża harmonicznego</t>
  </si>
  <si>
    <t>KLESZCZE TYPU ROCHESTER OSCHNER, PROSTE, DL:200MM</t>
  </si>
  <si>
    <t>IMADLO DO CIECIA DRUTU, 4 ARTYKULACJE Dl.220MM, BRANSZE POKRYTE WEGLIKIEM SPIEKANYM</t>
  </si>
  <si>
    <t>PESETA ATRAUMATYCZNA TYPU DE BAKEY DL:200MM SZER CZUBKA:1.5MM SILA NACISKU 120GR</t>
  </si>
  <si>
    <t>PESETA ATRAUMATYCZNA TYPU DE BAKEY Dl.200MM, SZER. CZUBKA:1.5MM SILA NACISKU 200GR</t>
  </si>
  <si>
    <t>PESETA ATRAUMATYCZNA TYPU DE BAKEY Dl.200MM SZER. BRANSZ:2MM SILA NACISKU 200GR</t>
  </si>
  <si>
    <t>PESETA ATRAUMATYCZNA TYPU DE BAKEY Dl.240MM SZER. BRANSZ:2MM SILA NACISKU 200GR</t>
  </si>
  <si>
    <t>PESETA ATRAUMATYCZNA TYPU DE BAKEY Dl.240MM SZER. BRANSZ:3.5MM SILA NACISKU 200GR</t>
  </si>
  <si>
    <t>NOZYCZKI TYPU METZENBAUM ZAGIETE, Dl.200MM, BRANSZE POKRYTE WEGLIKIEM SPIEKANYM</t>
  </si>
  <si>
    <t>NOZYCZKI TYPU TOENNIS-ADSON ZAGIETE Dl.180MM, BRANSZE POKRYTE WEGLIKIEM SPIEKANYM</t>
  </si>
  <si>
    <t>MIKRO NOZYCZKI TYPU JACOBSON, DLUGOSC OSTRZA 10MM, Dl.180MM OSTRE, CIENKIE, ZAGIETE POD KATEM 45ST, RACZKA OKRAGLA</t>
  </si>
  <si>
    <t>MIKRO NOZYCZKI TYPU JACOBSON, DLUGOSC OSTRZA 10MM, Dl.210MM OSTRE, CIENKIE, ZAGIETE POD KATEM 90ST, RACZKA OKRAGLA</t>
  </si>
  <si>
    <t xml:space="preserve">KLESZCZE DO LIGATURY TYPU O'SHAUGNESSY Dl.200MM ZAGIETE POD KATEM 45 ° </t>
  </si>
  <si>
    <t>NOZYCZKI TEPO - TEPE, ZAGIETE, Dl.180MM</t>
  </si>
  <si>
    <t>MIKROIMADLO TYPU JACOBSON DEDYKOWANE DO NICI 8/0 - 6/0, Dl.205MM Z OKRAGLA RACZKA, PROSTE, Z ZAMKIEM, BRANSZE POKRYTE WEGLIKIEM SPIEKANYM</t>
  </si>
  <si>
    <t>MIKROIMADLO TYPU JACOBSON DEDYKOWANE DO NICI 11/0 - 8/0, Dl.205MM Z OKRAGLA RACZKA, PROSTE, Z ZAMKIEM, BRANSZE PUDREM DIAMENTOWYM</t>
  </si>
  <si>
    <t>IMADLO DO DRUTU BRANSZE POKRYTE WEGLIKIEM SPIEKANYM Dl.190MM</t>
  </si>
  <si>
    <t>HAK OPERACYJNY TYPU FARABEUF 20X40MM 20X50MM Dl.175MM (KOMPLET 2SZT)</t>
  </si>
  <si>
    <t>HAK OPERACYJNY TYPU FARABEUF 15X30MM 15X60MM Dl.150MM, (KOMPLET 2SZT)</t>
  </si>
  <si>
    <t xml:space="preserve">IMADLO TYPU DEBAKEY DL.230MM, BRANSZE POKRYTE WEGLIKIEM SPIEKANYM </t>
  </si>
  <si>
    <t>IMADLO TYPU MAYO-HEGAR DL.240MM BRANSZE UTWARDZONE WEGLIKIEM SPIEKANYM</t>
  </si>
  <si>
    <t>KLESZCZE DO DRENU TYPU MURPHY DL.190MM, MOCNE</t>
  </si>
  <si>
    <t>RETRAKTOR TYPU WEITLANER DL.130MM 3 X 4 ZEBY OSTRE DL. ZEBOW:16MM</t>
  </si>
  <si>
    <t>RETRAKTOR TYPU WEITLANER DL.200MM 3 X 4 ZEBY OSTRE DL. ZEBOW:20MM</t>
  </si>
  <si>
    <t>KANIULA TYPU YANKAUER Z ODKRECANA KONCOWKA DL.280MM Ø 10X6MM</t>
  </si>
  <si>
    <t>KLESZCZE TYPU OVERHOLT GEISSENDORFER DL.270MM, DELIKATNIE ZAGIETE N° 6</t>
  </si>
  <si>
    <t>MIKRO PESETA TYPU DE BAKEY DL.180MM PROSTA, Z OKRAGLA RACZKA, SREDNICA Ø 8MM, SIŁA NACISKU 180GR</t>
  </si>
  <si>
    <t>ZACISK BULLDOG TYPU DIETHRICH DL.50MM DL. SZCZEKI:14MM SILA NACISKU 80GR</t>
  </si>
  <si>
    <t>ZACISK BULLDOG TYPU DE BAKEY DIETHRICH DL.47MM ZAGIETY, SZCZEKI:9MM , SIŁA NACISKU 190GR</t>
  </si>
  <si>
    <t>SONDKA WIENCOWA Z PAMIECIA KSZTALTU 1,0MM 14CM</t>
  </si>
  <si>
    <t>SONDKA WIENCOWA Z PAMIECIA KSZTALTU 1,5MM 14CM</t>
  </si>
  <si>
    <t>SONDKA WIENCOWA Z PAMIECIA KSZTALTU 2,0MM 14CM</t>
  </si>
  <si>
    <t>Pakiet 44 Narzędzia do kardiochirurgii</t>
  </si>
  <si>
    <t>Pakiet 45 Narzędzia do kardiochirurgii małoinwazyjnej</t>
  </si>
  <si>
    <t>NOZYCZKI MIS DL.360MM LEKKO ZAGIETE, Ø5MM (30ST)</t>
  </si>
  <si>
    <t>NOZYCZKI MIS DL.360MM MOCNO ZAGIETE Ø5MM (70ST)</t>
  </si>
  <si>
    <t>NOZYCZKI MIS DL.360MM MOCNO ZAGIETE Ø5MM (15ST)</t>
  </si>
  <si>
    <t>KLEM TRANSTORAKALNY TYPU DE BAKEY DL:360MM SZCZEKI 100 MM 2X3 ZEBY, Z ZAMKIEM</t>
  </si>
  <si>
    <t>KLEM TRANSTORAKALNY TYPU DE BAKEY DL:320MM SZCZEKI 80 MM 2X3 ŻEBY, Z ZAMKIEM</t>
  </si>
  <si>
    <t>IMADLO MIS ZAKRZYWIONE, SZCZEKI POKRYTE WEGLIKIEM SPIEKANYM, SR. 5MM, DEDYKOWANE DO NICI 6/0 - 2/0, SYSTEM EASY LOCK</t>
  </si>
  <si>
    <t>PESETA ATRAUMATYCZNA MIS TYPU DEBAKEY DL.360MM PROSTA, SR. 5MM, SZER. CZUBKA 2,75MM</t>
  </si>
  <si>
    <t>PESETA TYPU RESANO, PROSTA DL.360MM Ø5MM, SZEROKOSC CZUBKA 2,9MM</t>
  </si>
  <si>
    <t>PESETA ATRAUMATYCZNA TYPU DE BAKEY DL.360MM ZAKRZYWIONA Ø 5MM, SZER CZUBKA 2,75MM</t>
  </si>
  <si>
    <t>POPYCHACZ WEZLOW MIS DL.360MM PROSTY</t>
  </si>
  <si>
    <t>RACZKA DO SKALPELI MIS DL. 33 CM</t>
  </si>
  <si>
    <t>HACZYK DO NICI DO ZABIEGOW MIS  DL.280MM</t>
  </si>
  <si>
    <t>PRZYRZAD DO POMIARU DLUGOSCI NICI SCIEGNISTYCH MIS DL.380MM</t>
  </si>
  <si>
    <t xml:space="preserve">MAGNETYCZNY ODZYSKIWACZ NICI (LAPACZ SZWOW) DL. 280MM </t>
  </si>
  <si>
    <t>HACZYK NERWOWY TYPU YILMAZ, ŚR. KOŃCÓWKI HACZYKA 0,5MM, ZEGIETY POD KATEM 90ST, DŁ. 300MM</t>
  </si>
  <si>
    <t>HACZYK TYPU OBADIA DL.300MM ZAGIETY POD KATEM 90° KONCOWKA ZAGIETA</t>
  </si>
  <si>
    <t>RETRAKTOR PIERSCIENIOWY TYPU PR OBADIA DO BOCZNEJ TORAKOTOMII DO ZABIEGOW MIS, SR. 220MM, KOMPLET LYZEK O WYMIARACH 27X20MM, 27X30MM, 27X40MM</t>
  </si>
  <si>
    <t>RETRAKTOR ATRIALNY 3D DO ZABIEGÓW MIS TYPU OBADIA, POLIMEROWY TRÓJNÓG Z METALOWYM, RUCHOMYM PRĘTEM NA KTÓRYM UMIESZCZA SIĘ METALOWE, PROFILOWANE ŁOPATKI, W KOMPLECIE 3 ROZMIARY: 35X30MM, 35X40MM, 35X50MM, WERSJA DEDYKOWANA DO ELASTYCZNEJ ŁOPATKI</t>
  </si>
  <si>
    <t>ŁOPATKA ELASTYCZNA DO RETRAKTORA OBADIA 3D, UMOŻLIWJAJĄCE LEPSZĄ EKSPOZYCJĘ ZASTAWKI MITRALNEJ, DŁ. 94MM, KOMPATYBILNA Z POWYŻSZYMI ŁOPATKAMI, PRODUKT PRZEZNACZONY DO MINIMUM 10 - KROTNEJ STERYLIZACJI</t>
  </si>
  <si>
    <t>KLESZCZYKI DO ZAKŁADANIA ŁOPATKI ELASTYCZNEJ, 360MM</t>
  </si>
  <si>
    <t>KLESZCZYKI DO ZAKŁADANIA ŁOPATEK ATRIALNYCH, DŁ. 24CM</t>
  </si>
  <si>
    <t>ZGRYZAK DO ZWAPNIEN, PROSTY, DL.300MM, SZCZEKI 3*10MM</t>
  </si>
  <si>
    <t>NOZYCZKI SERCOWO-NACZYNIOWE 4 PRZEGUBOWE DL.270MM ZAGIETE</t>
  </si>
  <si>
    <t>PIŁA POSUWISTO-ZWROTNA; STERNOTOM wymagane warunki: piła tytanowa, pistoletowa obudowa dostosowana do mycia w środkach alkalicznych, silnik bezszczotkowy kumutowany elektronicznie o mocy 250W, suwy regulowane w zakresie od 0 do 5000 suw/min przy pomocy przycisku na rękojeści, brzesczoty mocowane systemem zapadkowym z blokadą, akumulator NiMH o napięciu 9,6V i pojemności min.2Ah z mozliwością serwisowanej wymiany samych ogniw, mozliwość zasilania z sieci elektrycznej, blokada przed niezamierzonym uruchomieniem, skok ostrza 3,2mm, zestaw do  sterylnego wkładania akumulatora (lejek z pokrywą komory akumulatora)</t>
  </si>
  <si>
    <t>OSŁONA OSTRZA PIŁY wymagane warunki: osłona ostrza do sternotomu, mocowanie bezkluczykowe, mocowanie w dwóch pozycjach</t>
  </si>
  <si>
    <t>BATERIA wymagane warunki: dodatkowy akumulator  NIHM ze zintegrowaną elektroniką sterującą, o napięciu 9,6V i pojemności min.1,95Ah</t>
  </si>
  <si>
    <t>KOSZ STALOWY DO STERNOTOMU wymagane warunki: kosz stalowy, perforowany, o wymiarach 405/256/106mm, uchwyt napędu piły- 1 sztuka, uchwyt pokrywy komory akumulatora-1 sztuka</t>
  </si>
  <si>
    <t>Pakiet 46 Piły elektryczne do operacji kardiochirurgicznych</t>
  </si>
  <si>
    <t xml:space="preserve">możliwośc wyboru 2 różnych kształtów końcówek ssących </t>
  </si>
  <si>
    <r>
      <rPr>
        <b/>
        <sz val="10"/>
        <rFont val="Calibri"/>
        <family val="2"/>
        <charset val="238"/>
        <scheme val="minor"/>
      </rPr>
      <t xml:space="preserve">Jednorazowa, sterylna, końcówka do noża harmonicznego, </t>
    </r>
    <r>
      <rPr>
        <sz val="10"/>
        <rFont val="Calibri"/>
        <family val="2"/>
        <charset val="238"/>
        <scheme val="minor"/>
      </rPr>
      <t>w formie szpaluły do cięcia długości 32cm, z ostrzem w postaci haczyka 5mm. W zestawie z kluczem dynamometrycznym. Narzędzie kompatybilne z generatorem firmy J&amp;J (Gen11)</t>
    </r>
  </si>
  <si>
    <t>Pakiet 47 Odczynniki i kuwety do aparatu Troboelastometr Rotem Delta</t>
  </si>
  <si>
    <t>odczynnik star-tem</t>
  </si>
  <si>
    <t>odczynnik in-tem</t>
  </si>
  <si>
    <t>odczynnik ap-tem</t>
  </si>
  <si>
    <t>odczynnik r ex-tem</t>
  </si>
  <si>
    <t>odczynnik fib-tem</t>
  </si>
  <si>
    <t>kuwety Cup&amp;Pin pro</t>
  </si>
  <si>
    <t>pipety Tiptray box e-line</t>
  </si>
  <si>
    <t>Pakiet 9. Klipsy naczyniowe</t>
  </si>
  <si>
    <t>Pakiet 21 Stabilizator serca tkankowy</t>
  </si>
  <si>
    <t>Pakiet 22 stabilizator serca koniuszkowy</t>
  </si>
  <si>
    <t>Pakiet 31. Zestaw do małoinwazyjnych operacji naprawczych zastawki mitralnej i aortalnej - nici ścięgniste</t>
  </si>
  <si>
    <t>Pakiet 48 Łaty osierdziowe</t>
  </si>
  <si>
    <t>Łata osierdziowa 10x15cm. Wykonana z osierdzia wołowego, wiele warstw struktur białkowych, elastyczna, jednakowa grubość tkanki na całej powierzchni łaty 0,5mm, zabezpieczenie przed zwapnieniem, system usuwający z tkanki fosfolipidy.</t>
  </si>
  <si>
    <t>na podstawie umowy zawartej między Zamawiajacym a Wykonawcą. (Wzór umowy użyczenia stanowi załącznik do SIWZ)</t>
  </si>
  <si>
    <t>Podkładki filcowe do wzmacniania szwów chirurgicznych. Rozmiary : 16x7x1,5mm pakowane po 2 w saszetce</t>
  </si>
  <si>
    <t>Podkładki filcowe do wzmacniania szwów chirurgicznych. Rozmiary : 9x5x1,5mm pakowane po 6 sztuk w saszetce</t>
  </si>
  <si>
    <t>op. (saszetka)</t>
  </si>
  <si>
    <r>
      <t>protezy PTFE do wytwarzania przetok do hemodializy. 1. dwuwarstwoawa ściana protezy /wartswa podłużna i owijająca 2. wysoka wytrzymałość mechaniczna i chemiczna 3. odporność protezy na wielokrotne nakłucia 5. łatwość w posługiwaniu się i szyciu 6. bardzo dobre trzymania szwów 7. mikroporowata struktura zapewnijąca dobre gojenie się protezy 8. zerowa przepuszczalność 9.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MODYFIKACJA </t>
    </r>
    <r>
      <rPr>
        <b/>
        <sz val="10"/>
        <rFont val="Arial"/>
        <family val="2"/>
        <charset val="238"/>
      </rPr>
      <t>Długość min. 20 cm. średnica 6 mm.</t>
    </r>
    <r>
      <rPr>
        <sz val="10"/>
        <rFont val="Arial"/>
        <family val="2"/>
        <charset val="238"/>
      </rPr>
      <t xml:space="preserve"> Czas gwarancji 3 lata od daty dostawy.</t>
    </r>
  </si>
  <si>
    <r>
      <t xml:space="preserve">MODYFIKACJA elektroda wykorzystująca energię </t>
    </r>
    <r>
      <rPr>
        <b/>
        <sz val="10"/>
        <rFont val="Calibri"/>
        <family val="2"/>
        <charset val="238"/>
        <scheme val="minor"/>
      </rPr>
      <t>krioablacji</t>
    </r>
  </si>
  <si>
    <r>
      <rPr>
        <strike/>
        <sz val="10"/>
        <rFont val="Calibri"/>
        <family val="2"/>
        <charset val="238"/>
        <scheme val="minor"/>
      </rPr>
      <t xml:space="preserve">irygowana zewnętrznie roztworem soli fizjologicznej </t>
    </r>
    <r>
      <rPr>
        <b/>
        <sz val="10"/>
        <rFont val="Calibri"/>
        <family val="2"/>
        <charset val="238"/>
        <scheme val="minor"/>
      </rPr>
      <t>nie wymaga chłodzenia solą fizjologiczną</t>
    </r>
  </si>
</sst>
</file>

<file path=xl/styles.xml><?xml version="1.0" encoding="utf-8"?>
<styleSheet xmlns="http://schemas.openxmlformats.org/spreadsheetml/2006/main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."/>
    <numFmt numFmtId="165" formatCode="_-* #,##0.00\ [$zł-415]_-;\-* #,##0.00\ [$zł-415]_-;_-* &quot;-&quot;??\ [$zł-415]_-;_-@_-"/>
  </numFmts>
  <fonts count="53">
    <font>
      <sz val="10"/>
      <name val="Arial CE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color indexed="55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indexed="55"/>
      <name val="Arial"/>
      <family val="2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Arial"/>
      <family val="2"/>
    </font>
    <font>
      <b/>
      <sz val="10"/>
      <name val="Arial"/>
      <family val="2"/>
      <charset val="238"/>
    </font>
    <font>
      <sz val="10"/>
      <color indexed="55"/>
      <name val="Arial"/>
      <family val="2"/>
    </font>
    <font>
      <sz val="10"/>
      <name val="Arial"/>
      <family val="2"/>
    </font>
    <font>
      <i/>
      <sz val="9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Czcionka tekstu podstawowego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  <charset val="238"/>
    </font>
    <font>
      <sz val="10"/>
      <color theme="1"/>
      <name val="Arial CE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name val="Arial Narrow"/>
      <family val="2"/>
      <charset val="238"/>
    </font>
    <font>
      <vertAlign val="superscript"/>
      <sz val="10"/>
      <name val="Calibri"/>
      <family val="2"/>
      <charset val="238"/>
    </font>
    <font>
      <sz val="10"/>
      <name val="Calibri"/>
      <family val="2"/>
      <charset val="238"/>
    </font>
    <font>
      <b/>
      <u/>
      <sz val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name val="Arial Unicode MS"/>
      <family val="2"/>
    </font>
    <font>
      <sz val="10"/>
      <name val="Arial Unicode MS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0"/>
      <color indexed="8"/>
      <name val="Calibri"/>
      <family val="2"/>
      <charset val="238"/>
      <scheme val="minor"/>
    </font>
    <font>
      <b/>
      <sz val="10"/>
      <name val="Cambria"/>
      <family val="2"/>
      <charset val="238"/>
      <scheme val="major"/>
    </font>
    <font>
      <sz val="10"/>
      <name val="Cambria"/>
      <family val="1"/>
      <charset val="238"/>
      <scheme val="major"/>
    </font>
    <font>
      <i/>
      <sz val="9"/>
      <name val="Cambria"/>
      <family val="2"/>
      <charset val="238"/>
      <scheme val="major"/>
    </font>
    <font>
      <b/>
      <i/>
      <sz val="9"/>
      <name val="Cambria"/>
      <family val="2"/>
      <charset val="238"/>
      <scheme val="maj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indexed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Arial1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name val="Cambria"/>
      <family val="1"/>
      <charset val="238"/>
      <scheme val="major"/>
    </font>
    <font>
      <sz val="10"/>
      <name val="Arial"/>
      <family val="2"/>
      <charset val="238"/>
    </font>
    <font>
      <strike/>
      <sz val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CCCC"/>
        <bgColor indexed="26"/>
      </patternFill>
    </fill>
    <fill>
      <patternFill patternType="solid">
        <fgColor rgb="FFFFCC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43">
    <xf numFmtId="0" fontId="0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3" fillId="0" borderId="0"/>
    <xf numFmtId="0" fontId="24" fillId="0" borderId="0"/>
    <xf numFmtId="0" fontId="2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9" fontId="48" fillId="0" borderId="0" applyFont="0" applyFill="0" applyBorder="0" applyAlignment="0" applyProtection="0"/>
    <xf numFmtId="0" fontId="49" fillId="0" borderId="0"/>
    <xf numFmtId="0" fontId="25" fillId="0" borderId="0"/>
    <xf numFmtId="0" fontId="3" fillId="0" borderId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51" fillId="0" borderId="0"/>
  </cellStyleXfs>
  <cellXfs count="337">
    <xf numFmtId="0" fontId="0" fillId="0" borderId="0" xfId="0"/>
    <xf numFmtId="0" fontId="1" fillId="0" borderId="0" xfId="2" applyAlignment="1">
      <alignment vertical="center"/>
    </xf>
    <xf numFmtId="0" fontId="1" fillId="0" borderId="0" xfId="2" applyAlignment="1">
      <alignment horizontal="center" vertic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0" fontId="4" fillId="0" borderId="0" xfId="0" applyFont="1"/>
    <xf numFmtId="0" fontId="0" fillId="0" borderId="0" xfId="0" applyAlignment="1"/>
    <xf numFmtId="0" fontId="1" fillId="0" borderId="0" xfId="3" applyAlignment="1">
      <alignment wrapText="1"/>
    </xf>
    <xf numFmtId="0" fontId="2" fillId="0" borderId="0" xfId="2" applyFont="1" applyBorder="1" applyAlignment="1">
      <alignment vertical="center"/>
    </xf>
    <xf numFmtId="0" fontId="2" fillId="0" borderId="0" xfId="2" applyFont="1" applyFill="1" applyBorder="1" applyAlignment="1">
      <alignment horizontal="left" vertical="center"/>
    </xf>
    <xf numFmtId="0" fontId="2" fillId="0" borderId="0" xfId="2" applyFont="1" applyBorder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1" fillId="0" borderId="0" xfId="2" applyBorder="1" applyAlignment="1">
      <alignment horizontal="left" vertical="center" wrapText="1"/>
    </xf>
    <xf numFmtId="0" fontId="1" fillId="0" borderId="0" xfId="2" applyFont="1" applyBorder="1" applyAlignment="1">
      <alignment horizontal="left" vertical="center" wrapText="1"/>
    </xf>
    <xf numFmtId="164" fontId="2" fillId="0" borderId="0" xfId="2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164" fontId="8" fillId="0" borderId="1" xfId="2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8" fillId="0" borderId="2" xfId="4" applyFont="1" applyFill="1" applyBorder="1" applyAlignment="1">
      <alignment horizontal="left" vertical="top" wrapText="1"/>
    </xf>
    <xf numFmtId="0" fontId="8" fillId="0" borderId="1" xfId="4" applyFont="1" applyFill="1" applyBorder="1" applyAlignment="1">
      <alignment horizontal="left" vertical="top" wrapText="1"/>
    </xf>
    <xf numFmtId="0" fontId="11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vertical="center" wrapText="1"/>
    </xf>
    <xf numFmtId="0" fontId="12" fillId="0" borderId="0" xfId="2" applyFont="1" applyBorder="1" applyAlignment="1">
      <alignment horizontal="center" vertical="center" wrapText="1"/>
    </xf>
    <xf numFmtId="0" fontId="1" fillId="0" borderId="0" xfId="2" applyBorder="1" applyAlignment="1">
      <alignment horizontal="center" vertical="center"/>
    </xf>
    <xf numFmtId="0" fontId="0" fillId="0" borderId="0" xfId="0" applyBorder="1"/>
    <xf numFmtId="44" fontId="13" fillId="4" borderId="0" xfId="5" applyNumberFormat="1" applyFont="1" applyFill="1" applyBorder="1" applyAlignment="1">
      <alignment vertical="center"/>
    </xf>
    <xf numFmtId="44" fontId="13" fillId="4" borderId="1" xfId="5" applyNumberFormat="1" applyFont="1" applyFill="1" applyBorder="1" applyAlignment="1">
      <alignment vertical="center"/>
    </xf>
    <xf numFmtId="0" fontId="14" fillId="4" borderId="3" xfId="5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3" applyFont="1" applyBorder="1" applyAlignment="1">
      <alignment horizontal="left" vertical="center" wrapText="1"/>
    </xf>
    <xf numFmtId="0" fontId="15" fillId="0" borderId="0" xfId="2" applyFont="1" applyBorder="1" applyAlignment="1">
      <alignment vertical="center"/>
    </xf>
    <xf numFmtId="0" fontId="16" fillId="5" borderId="1" xfId="6" quotePrefix="1" applyFont="1" applyFill="1" applyBorder="1" applyAlignment="1">
      <alignment horizontal="center" vertical="center" wrapText="1"/>
    </xf>
    <xf numFmtId="1" fontId="15" fillId="3" borderId="1" xfId="1" applyNumberFormat="1" applyFont="1" applyFill="1" applyBorder="1" applyAlignment="1">
      <alignment horizontal="center" vertical="center"/>
    </xf>
    <xf numFmtId="44" fontId="15" fillId="3" borderId="1" xfId="1" applyNumberFormat="1" applyFont="1" applyFill="1" applyBorder="1" applyAlignment="1">
      <alignment horizontal="right" vertical="center"/>
    </xf>
    <xf numFmtId="2" fontId="15" fillId="6" borderId="1" xfId="2" applyNumberFormat="1" applyFont="1" applyFill="1" applyBorder="1" applyAlignment="1">
      <alignment horizontal="center" vertical="center"/>
    </xf>
    <xf numFmtId="44" fontId="15" fillId="3" borderId="1" xfId="1" applyNumberFormat="1" applyFont="1" applyFill="1" applyBorder="1" applyAlignment="1">
      <alignment horizontal="center" vertical="center"/>
    </xf>
    <xf numFmtId="44" fontId="17" fillId="6" borderId="1" xfId="1" applyFont="1" applyFill="1" applyBorder="1" applyAlignment="1">
      <alignment horizontal="center" vertical="center" wrapText="1"/>
    </xf>
    <xf numFmtId="0" fontId="15" fillId="3" borderId="1" xfId="2" applyFont="1" applyFill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7" fillId="0" borderId="1" xfId="7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19" fillId="0" borderId="0" xfId="0" applyFont="1"/>
    <xf numFmtId="0" fontId="16" fillId="0" borderId="1" xfId="6" quotePrefix="1" applyFont="1" applyBorder="1" applyAlignment="1">
      <alignment horizontal="center" vertical="center" wrapText="1"/>
    </xf>
    <xf numFmtId="0" fontId="16" fillId="0" borderId="1" xfId="2" quotePrefix="1" applyFont="1" applyBorder="1" applyAlignment="1">
      <alignment horizontal="center" vertical="center" wrapText="1"/>
    </xf>
    <xf numFmtId="0" fontId="16" fillId="0" borderId="4" xfId="2" quotePrefix="1" applyFont="1" applyBorder="1" applyAlignment="1">
      <alignment horizontal="center" vertical="center" wrapText="1"/>
    </xf>
    <xf numFmtId="0" fontId="16" fillId="0" borderId="5" xfId="2" quotePrefix="1" applyFont="1" applyBorder="1" applyAlignment="1">
      <alignment horizontal="center" vertical="center" wrapText="1"/>
    </xf>
    <xf numFmtId="0" fontId="16" fillId="0" borderId="6" xfId="2" quotePrefix="1" applyFont="1" applyBorder="1" applyAlignment="1">
      <alignment horizontal="center" vertical="center" wrapText="1"/>
    </xf>
    <xf numFmtId="0" fontId="16" fillId="0" borderId="7" xfId="2" quotePrefix="1" applyFont="1" applyBorder="1" applyAlignment="1">
      <alignment horizontal="center" vertical="center" wrapText="1"/>
    </xf>
    <xf numFmtId="0" fontId="16" fillId="0" borderId="1" xfId="8" quotePrefix="1" applyFont="1" applyFill="1" applyBorder="1" applyAlignment="1">
      <alignment horizontal="center" vertical="center" wrapText="1"/>
    </xf>
    <xf numFmtId="0" fontId="16" fillId="0" borderId="8" xfId="9" quotePrefix="1" applyFont="1" applyBorder="1" applyAlignment="1">
      <alignment horizontal="center" vertical="center" wrapText="1"/>
    </xf>
    <xf numFmtId="0" fontId="16" fillId="0" borderId="5" xfId="6" quotePrefix="1" applyFont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22" fillId="0" borderId="0" xfId="7" applyFont="1" applyAlignment="1">
      <alignment horizontal="left" vertical="center" wrapText="1"/>
    </xf>
    <xf numFmtId="0" fontId="1" fillId="0" borderId="0" xfId="20" applyAlignment="1">
      <alignment vertical="center"/>
    </xf>
    <xf numFmtId="0" fontId="1" fillId="0" borderId="0" xfId="20" applyAlignment="1">
      <alignment horizontal="center" vertical="center"/>
    </xf>
    <xf numFmtId="0" fontId="2" fillId="0" borderId="0" xfId="20" applyFont="1" applyAlignment="1">
      <alignment vertical="center"/>
    </xf>
    <xf numFmtId="0" fontId="1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 applyBorder="1" applyAlignment="1">
      <alignment vertical="center"/>
    </xf>
    <xf numFmtId="0" fontId="2" fillId="0" borderId="0" xfId="20" applyFont="1" applyFill="1" applyBorder="1" applyAlignment="1">
      <alignment horizontal="left" vertical="center"/>
    </xf>
    <xf numFmtId="0" fontId="2" fillId="0" borderId="0" xfId="20" applyFont="1" applyBorder="1" applyAlignment="1">
      <alignment horizontal="left" vertical="center"/>
    </xf>
    <xf numFmtId="0" fontId="5" fillId="0" borderId="0" xfId="20" applyFont="1" applyAlignment="1">
      <alignment horizontal="center" vertical="center"/>
    </xf>
    <xf numFmtId="0" fontId="6" fillId="0" borderId="0" xfId="20" applyFont="1" applyBorder="1" applyAlignment="1">
      <alignment horizontal="left" vertical="center"/>
    </xf>
    <xf numFmtId="0" fontId="2" fillId="2" borderId="0" xfId="20" applyFont="1" applyFill="1" applyBorder="1" applyAlignment="1">
      <alignment horizontal="center" vertical="center" wrapText="1"/>
    </xf>
    <xf numFmtId="0" fontId="2" fillId="0" borderId="0" xfId="20" applyFont="1" applyBorder="1" applyAlignment="1">
      <alignment horizontal="center" vertical="center" wrapText="1"/>
    </xf>
    <xf numFmtId="0" fontId="1" fillId="0" borderId="0" xfId="20" applyBorder="1" applyAlignment="1">
      <alignment horizontal="left" vertical="center" wrapText="1"/>
    </xf>
    <xf numFmtId="0" fontId="1" fillId="0" borderId="0" xfId="20" applyFont="1" applyBorder="1" applyAlignment="1">
      <alignment horizontal="left" vertical="center" wrapText="1"/>
    </xf>
    <xf numFmtId="164" fontId="2" fillId="0" borderId="0" xfId="2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20" applyFont="1" applyBorder="1" applyAlignment="1">
      <alignment horizontal="center" vertical="center" wrapText="1"/>
    </xf>
    <xf numFmtId="164" fontId="2" fillId="0" borderId="1" xfId="2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0" fillId="0" borderId="1" xfId="20" applyFont="1" applyBorder="1" applyAlignment="1">
      <alignment horizontal="center" vertical="center" wrapText="1"/>
    </xf>
    <xf numFmtId="0" fontId="12" fillId="0" borderId="1" xfId="20" applyFont="1" applyBorder="1" applyAlignment="1">
      <alignment horizontal="center" vertical="center" wrapText="1"/>
    </xf>
    <xf numFmtId="0" fontId="1" fillId="0" borderId="0" xfId="20" applyAlignment="1">
      <alignment vertical="center" wrapText="1"/>
    </xf>
    <xf numFmtId="0" fontId="1" fillId="0" borderId="0" xfId="20" applyBorder="1" applyAlignment="1">
      <alignment horizontal="center" vertical="center"/>
    </xf>
    <xf numFmtId="0" fontId="12" fillId="0" borderId="0" xfId="20" applyFont="1" applyBorder="1" applyAlignment="1">
      <alignment horizontal="center" vertical="center" wrapText="1"/>
    </xf>
    <xf numFmtId="0" fontId="15" fillId="0" borderId="0" xfId="20" applyFont="1" applyBorder="1" applyAlignment="1">
      <alignment vertical="center"/>
    </xf>
    <xf numFmtId="0" fontId="16" fillId="5" borderId="1" xfId="19" quotePrefix="1" applyFont="1" applyFill="1" applyBorder="1" applyAlignment="1">
      <alignment horizontal="center" vertical="center" wrapText="1"/>
    </xf>
    <xf numFmtId="44" fontId="15" fillId="3" borderId="1" xfId="24" applyNumberFormat="1" applyFont="1" applyFill="1" applyBorder="1" applyAlignment="1">
      <alignment horizontal="right" vertical="center"/>
    </xf>
    <xf numFmtId="1" fontId="15" fillId="6" borderId="1" xfId="20" applyNumberFormat="1" applyFont="1" applyFill="1" applyBorder="1" applyAlignment="1">
      <alignment horizontal="center" vertical="center"/>
    </xf>
    <xf numFmtId="44" fontId="15" fillId="3" borderId="1" xfId="24" applyNumberFormat="1" applyFont="1" applyFill="1" applyBorder="1" applyAlignment="1">
      <alignment horizontal="center" vertical="center"/>
    </xf>
    <xf numFmtId="44" fontId="17" fillId="6" borderId="1" xfId="24" applyFont="1" applyFill="1" applyBorder="1" applyAlignment="1">
      <alignment horizontal="center" vertical="center" wrapText="1"/>
    </xf>
    <xf numFmtId="0" fontId="15" fillId="3" borderId="1" xfId="2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7" fillId="0" borderId="1" xfId="7" applyNumberFormat="1" applyFont="1" applyFill="1" applyBorder="1" applyAlignment="1">
      <alignment horizontal="left" vertical="center" wrapText="1"/>
    </xf>
    <xf numFmtId="0" fontId="16" fillId="0" borderId="1" xfId="19" quotePrefix="1" applyFont="1" applyBorder="1" applyAlignment="1">
      <alignment horizontal="center" vertical="center" wrapText="1"/>
    </xf>
    <xf numFmtId="0" fontId="16" fillId="0" borderId="4" xfId="20" quotePrefix="1" applyFont="1" applyBorder="1" applyAlignment="1">
      <alignment horizontal="center" vertical="center" wrapText="1"/>
    </xf>
    <xf numFmtId="0" fontId="16" fillId="0" borderId="5" xfId="20" quotePrefix="1" applyFont="1" applyBorder="1" applyAlignment="1">
      <alignment horizontal="center" vertical="center" wrapText="1"/>
    </xf>
    <xf numFmtId="0" fontId="16" fillId="0" borderId="6" xfId="20" quotePrefix="1" applyFont="1" applyBorder="1" applyAlignment="1">
      <alignment horizontal="center" vertical="center" wrapText="1"/>
    </xf>
    <xf numFmtId="0" fontId="16" fillId="0" borderId="7" xfId="20" quotePrefix="1" applyFont="1" applyBorder="1" applyAlignment="1">
      <alignment horizontal="center" vertical="center" wrapText="1"/>
    </xf>
    <xf numFmtId="0" fontId="16" fillId="0" borderId="1" xfId="21" quotePrefix="1" applyFont="1" applyFill="1" applyBorder="1" applyAlignment="1">
      <alignment horizontal="center" vertical="center" wrapText="1"/>
    </xf>
    <xf numFmtId="0" fontId="16" fillId="0" borderId="8" xfId="18" quotePrefix="1" applyFont="1" applyBorder="1" applyAlignment="1">
      <alignment horizontal="center" vertical="center" wrapText="1"/>
    </xf>
    <xf numFmtId="0" fontId="16" fillId="0" borderId="5" xfId="19" quotePrefix="1" applyFont="1" applyBorder="1" applyAlignment="1">
      <alignment horizontal="center" vertical="center" wrapText="1"/>
    </xf>
    <xf numFmtId="0" fontId="21" fillId="0" borderId="1" xfId="20" applyFont="1" applyBorder="1" applyAlignment="1">
      <alignment horizontal="center" vertical="center" wrapText="1"/>
    </xf>
    <xf numFmtId="0" fontId="13" fillId="0" borderId="1" xfId="20" applyFont="1" applyFill="1" applyBorder="1" applyAlignment="1">
      <alignment horizontal="center" vertical="center" wrapText="1"/>
    </xf>
    <xf numFmtId="0" fontId="1" fillId="0" borderId="0" xfId="11"/>
    <xf numFmtId="0" fontId="4" fillId="0" borderId="0" xfId="11" applyFont="1"/>
    <xf numFmtId="0" fontId="7" fillId="2" borderId="0" xfId="11" applyFont="1" applyFill="1" applyBorder="1" applyAlignment="1">
      <alignment horizontal="center" vertical="center" wrapText="1"/>
    </xf>
    <xf numFmtId="0" fontId="1" fillId="0" borderId="0" xfId="20" applyFill="1" applyAlignment="1">
      <alignment vertical="center"/>
    </xf>
    <xf numFmtId="0" fontId="8" fillId="0" borderId="1" xfId="20" applyFont="1" applyFill="1" applyBorder="1" applyAlignment="1">
      <alignment horizontal="center" vertical="center" wrapText="1"/>
    </xf>
    <xf numFmtId="0" fontId="19" fillId="0" borderId="1" xfId="11" applyFont="1" applyFill="1" applyBorder="1" applyAlignment="1">
      <alignment wrapText="1"/>
    </xf>
    <xf numFmtId="164" fontId="8" fillId="0" borderId="1" xfId="20" applyNumberFormat="1" applyFont="1" applyFill="1" applyBorder="1" applyAlignment="1">
      <alignment horizontal="center" vertical="center" wrapText="1"/>
    </xf>
    <xf numFmtId="0" fontId="26" fillId="0" borderId="1" xfId="11" applyFont="1" applyFill="1" applyBorder="1" applyAlignment="1">
      <alignment vertical="center" wrapText="1"/>
    </xf>
    <xf numFmtId="0" fontId="26" fillId="0" borderId="1" xfId="11" applyFont="1" applyFill="1" applyBorder="1" applyAlignment="1">
      <alignment wrapText="1"/>
    </xf>
    <xf numFmtId="0" fontId="2" fillId="0" borderId="0" xfId="20" applyFont="1" applyFill="1" applyAlignment="1">
      <alignment vertical="center"/>
    </xf>
    <xf numFmtId="0" fontId="11" fillId="0" borderId="1" xfId="20" applyFont="1" applyFill="1" applyBorder="1" applyAlignment="1">
      <alignment horizontal="center" vertical="center" wrapText="1"/>
    </xf>
    <xf numFmtId="0" fontId="11" fillId="0" borderId="1" xfId="20" applyFont="1" applyFill="1" applyBorder="1" applyAlignment="1">
      <alignment vertical="center" wrapText="1"/>
    </xf>
    <xf numFmtId="0" fontId="1" fillId="0" borderId="0" xfId="11" applyFill="1"/>
    <xf numFmtId="0" fontId="1" fillId="0" borderId="0" xfId="11" applyFont="1" applyFill="1"/>
    <xf numFmtId="0" fontId="1" fillId="0" borderId="0" xfId="11" applyBorder="1"/>
    <xf numFmtId="0" fontId="15" fillId="0" borderId="0" xfId="11" applyFont="1" applyBorder="1" applyAlignment="1">
      <alignment horizontal="center" vertical="center"/>
    </xf>
    <xf numFmtId="0" fontId="15" fillId="0" borderId="0" xfId="11" applyNumberFormat="1" applyFont="1" applyBorder="1" applyAlignment="1">
      <alignment horizontal="center" vertical="center"/>
    </xf>
    <xf numFmtId="44" fontId="15" fillId="3" borderId="1" xfId="27" applyNumberFormat="1" applyFont="1" applyFill="1" applyBorder="1" applyAlignment="1">
      <alignment horizontal="right" vertical="center"/>
    </xf>
    <xf numFmtId="2" fontId="15" fillId="6" borderId="1" xfId="20" applyNumberFormat="1" applyFont="1" applyFill="1" applyBorder="1" applyAlignment="1">
      <alignment horizontal="center" vertical="center"/>
    </xf>
    <xf numFmtId="44" fontId="15" fillId="3" borderId="1" xfId="27" applyNumberFormat="1" applyFont="1" applyFill="1" applyBorder="1" applyAlignment="1">
      <alignment horizontal="center" vertical="center"/>
    </xf>
    <xf numFmtId="44" fontId="17" fillId="6" borderId="1" xfId="27" applyFont="1" applyFill="1" applyBorder="1" applyAlignment="1">
      <alignment horizontal="center" vertical="center" wrapText="1"/>
    </xf>
    <xf numFmtId="0" fontId="15" fillId="0" borderId="1" xfId="20" applyFont="1" applyBorder="1" applyAlignment="1">
      <alignment horizontal="center" vertical="center"/>
    </xf>
    <xf numFmtId="0" fontId="13" fillId="7" borderId="1" xfId="17" applyFont="1" applyFill="1" applyBorder="1" applyAlignment="1">
      <alignment horizontal="left" vertical="center" wrapText="1"/>
    </xf>
    <xf numFmtId="49" fontId="17" fillId="0" borderId="1" xfId="7" applyNumberFormat="1" applyFont="1" applyFill="1" applyBorder="1" applyAlignment="1">
      <alignment horizontal="left" vertical="center" wrapText="1"/>
    </xf>
    <xf numFmtId="2" fontId="20" fillId="0" borderId="1" xfId="1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0" borderId="1" xfId="20" applyFont="1" applyBorder="1" applyAlignment="1">
      <alignment horizontal="center" vertical="center"/>
    </xf>
    <xf numFmtId="164" fontId="2" fillId="0" borderId="1" xfId="2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4" fillId="4" borderId="0" xfId="5" applyFont="1" applyFill="1" applyBorder="1" applyAlignment="1">
      <alignment vertical="center"/>
    </xf>
    <xf numFmtId="0" fontId="13" fillId="4" borderId="0" xfId="5" applyFont="1" applyFill="1" applyBorder="1" applyAlignment="1">
      <alignment horizontal="center" vertical="center"/>
    </xf>
    <xf numFmtId="0" fontId="27" fillId="0" borderId="1" xfId="7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left" vertical="center" wrapText="1"/>
    </xf>
    <xf numFmtId="1" fontId="8" fillId="0" borderId="1" xfId="4" applyNumberFormat="1" applyFont="1" applyFill="1" applyBorder="1" applyAlignment="1">
      <alignment horizontal="left" vertical="center" wrapText="1"/>
    </xf>
    <xf numFmtId="0" fontId="8" fillId="7" borderId="1" xfId="4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22" fillId="7" borderId="1" xfId="17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21" fillId="0" borderId="1" xfId="2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8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wrapText="1"/>
    </xf>
    <xf numFmtId="49" fontId="22" fillId="0" borderId="1" xfId="7" applyNumberFormat="1" applyFont="1" applyFill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3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2" fillId="0" borderId="0" xfId="2" applyFont="1" applyAlignment="1">
      <alignment horizontal="left" vertical="center"/>
    </xf>
    <xf numFmtId="0" fontId="15" fillId="0" borderId="0" xfId="3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top" wrapText="1"/>
    </xf>
    <xf numFmtId="0" fontId="30" fillId="0" borderId="1" xfId="4" applyFont="1" applyFill="1" applyBorder="1" applyAlignment="1">
      <alignment horizontal="left" vertical="center" wrapText="1"/>
    </xf>
    <xf numFmtId="0" fontId="30" fillId="7" borderId="1" xfId="4" applyFont="1" applyFill="1" applyBorder="1" applyAlignment="1">
      <alignment horizontal="left" vertical="center" wrapText="1"/>
    </xf>
    <xf numFmtId="0" fontId="8" fillId="0" borderId="1" xfId="2" applyFont="1" applyBorder="1" applyAlignment="1">
      <alignment vertical="center"/>
    </xf>
    <xf numFmtId="0" fontId="31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8" fillId="0" borderId="2" xfId="4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1" fontId="8" fillId="0" borderId="2" xfId="4" applyNumberFormat="1" applyFont="1" applyFill="1" applyBorder="1" applyAlignment="1">
      <alignment horizontal="left" vertical="center" wrapText="1"/>
    </xf>
    <xf numFmtId="0" fontId="18" fillId="0" borderId="1" xfId="0" applyFont="1" applyBorder="1"/>
    <xf numFmtId="0" fontId="18" fillId="0" borderId="0" xfId="0" applyFont="1"/>
    <xf numFmtId="0" fontId="9" fillId="0" borderId="1" xfId="0" applyFont="1" applyBorder="1" applyAlignment="1">
      <alignment vertical="center"/>
    </xf>
    <xf numFmtId="0" fontId="8" fillId="7" borderId="1" xfId="4" applyFont="1" applyFill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1" fontId="15" fillId="3" borderId="1" xfId="1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32" fillId="0" borderId="1" xfId="0" applyNumberFormat="1" applyFont="1" applyFill="1" applyBorder="1" applyAlignment="1">
      <alignment horizontal="left" vertical="center" wrapText="1"/>
    </xf>
    <xf numFmtId="0" fontId="33" fillId="2" borderId="1" xfId="0" applyFont="1" applyFill="1" applyBorder="1" applyAlignment="1">
      <alignment vertical="center" wrapText="1"/>
    </xf>
    <xf numFmtId="0" fontId="33" fillId="2" borderId="1" xfId="0" applyFont="1" applyFill="1" applyBorder="1" applyAlignment="1">
      <alignment horizontal="left" vertical="center" wrapText="1"/>
    </xf>
    <xf numFmtId="1" fontId="1" fillId="0" borderId="1" xfId="4" applyNumberFormat="1" applyFont="1" applyFill="1" applyBorder="1" applyAlignment="1">
      <alignment horizontal="left" vertical="center" wrapText="1"/>
    </xf>
    <xf numFmtId="0" fontId="34" fillId="0" borderId="1" xfId="0" applyFont="1" applyBorder="1" applyAlignment="1">
      <alignment vertical="center" wrapText="1"/>
    </xf>
    <xf numFmtId="0" fontId="11" fillId="7" borderId="1" xfId="17" applyFont="1" applyFill="1" applyBorder="1" applyAlignment="1">
      <alignment horizontal="left" vertical="center" wrapText="1"/>
    </xf>
    <xf numFmtId="0" fontId="8" fillId="0" borderId="1" xfId="2" applyFont="1" applyBorder="1" applyAlignment="1">
      <alignment horizontal="center" vertical="center"/>
    </xf>
    <xf numFmtId="0" fontId="35" fillId="0" borderId="1" xfId="7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30" fillId="2" borderId="1" xfId="7" applyFont="1" applyFill="1" applyBorder="1" applyAlignment="1">
      <alignment vertical="center" wrapText="1"/>
    </xf>
    <xf numFmtId="0" fontId="36" fillId="0" borderId="1" xfId="7" applyFont="1" applyBorder="1" applyAlignment="1">
      <alignment vertical="center" wrapText="1"/>
    </xf>
    <xf numFmtId="0" fontId="22" fillId="0" borderId="0" xfId="7" applyFont="1" applyAlignment="1">
      <alignment horizontal="left" vertical="center" wrapText="1"/>
    </xf>
    <xf numFmtId="0" fontId="21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7" fillId="0" borderId="11" xfId="7" applyNumberFormat="1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44" fontId="15" fillId="3" borderId="1" xfId="1" applyNumberFormat="1" applyFont="1" applyFill="1" applyBorder="1" applyAlignment="1">
      <alignment horizontal="right" vertical="center"/>
    </xf>
    <xf numFmtId="0" fontId="0" fillId="0" borderId="0" xfId="0" applyBorder="1"/>
    <xf numFmtId="2" fontId="20" fillId="0" borderId="1" xfId="0" applyNumberFormat="1" applyFont="1" applyFill="1" applyBorder="1" applyAlignment="1">
      <alignment horizontal="center" vertical="center" wrapText="1"/>
    </xf>
    <xf numFmtId="0" fontId="39" fillId="0" borderId="19" xfId="19" quotePrefix="1" applyFont="1" applyBorder="1" applyAlignment="1">
      <alignment horizontal="center" vertical="center" wrapText="1"/>
    </xf>
    <xf numFmtId="0" fontId="40" fillId="5" borderId="1" xfId="19" quotePrefix="1" applyFont="1" applyFill="1" applyBorder="1" applyAlignment="1">
      <alignment horizontal="center" vertical="center" wrapText="1"/>
    </xf>
    <xf numFmtId="44" fontId="37" fillId="4" borderId="14" xfId="5" applyNumberFormat="1" applyFont="1" applyFill="1" applyBorder="1" applyAlignment="1">
      <alignment vertical="center"/>
    </xf>
    <xf numFmtId="0" fontId="0" fillId="0" borderId="0" xfId="0" applyBorder="1"/>
    <xf numFmtId="0" fontId="14" fillId="4" borderId="3" xfId="5" applyFont="1" applyFill="1" applyBorder="1" applyAlignment="1">
      <alignment vertical="center"/>
    </xf>
    <xf numFmtId="44" fontId="13" fillId="4" borderId="1" xfId="5" applyNumberFormat="1" applyFont="1" applyFill="1" applyBorder="1" applyAlignment="1">
      <alignment vertical="center"/>
    </xf>
    <xf numFmtId="0" fontId="2" fillId="0" borderId="0" xfId="2" applyFont="1" applyAlignment="1">
      <alignment vertical="center"/>
    </xf>
    <xf numFmtId="0" fontId="4" fillId="0" borderId="0" xfId="0" applyFont="1"/>
    <xf numFmtId="0" fontId="1" fillId="0" borderId="0" xfId="2" applyFont="1" applyAlignment="1">
      <alignment horizontal="center" vertical="center"/>
    </xf>
    <xf numFmtId="0" fontId="1" fillId="0" borderId="0" xfId="3" applyAlignment="1">
      <alignment wrapText="1"/>
    </xf>
    <xf numFmtId="0" fontId="0" fillId="0" borderId="0" xfId="0" applyAlignment="1"/>
    <xf numFmtId="2" fontId="20" fillId="0" borderId="1" xfId="0" applyNumberFormat="1" applyFont="1" applyFill="1" applyBorder="1" applyAlignment="1">
      <alignment horizontal="center" vertical="center" wrapText="1"/>
    </xf>
    <xf numFmtId="0" fontId="39" fillId="0" borderId="19" xfId="19" quotePrefix="1" applyFont="1" applyBorder="1" applyAlignment="1">
      <alignment horizontal="center" vertical="center" wrapText="1"/>
    </xf>
    <xf numFmtId="0" fontId="40" fillId="5" borderId="1" xfId="19" quotePrefix="1" applyFont="1" applyFill="1" applyBorder="1" applyAlignment="1">
      <alignment horizontal="center" vertical="center" wrapText="1"/>
    </xf>
    <xf numFmtId="165" fontId="39" fillId="5" borderId="1" xfId="19" quotePrefix="1" applyNumberFormat="1" applyFont="1" applyFill="1" applyBorder="1" applyAlignment="1">
      <alignment horizontal="center" vertical="center" wrapText="1"/>
    </xf>
    <xf numFmtId="44" fontId="37" fillId="4" borderId="14" xfId="5" applyNumberFormat="1" applyFont="1" applyFill="1" applyBorder="1" applyAlignment="1">
      <alignment vertical="center"/>
    </xf>
    <xf numFmtId="0" fontId="21" fillId="0" borderId="1" xfId="2" applyFont="1" applyBorder="1" applyAlignment="1">
      <alignment horizontal="center" vertical="center" wrapText="1"/>
    </xf>
    <xf numFmtId="1" fontId="15" fillId="6" borderId="1" xfId="2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6" fillId="5" borderId="1" xfId="6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1" fillId="0" borderId="1" xfId="20" applyFont="1" applyBorder="1" applyAlignment="1">
      <alignment horizontal="left" vertical="center" wrapText="1"/>
    </xf>
    <xf numFmtId="0" fontId="8" fillId="0" borderId="1" xfId="11" applyFont="1" applyBorder="1" applyAlignment="1">
      <alignment vertical="center" wrapText="1"/>
    </xf>
    <xf numFmtId="0" fontId="8" fillId="0" borderId="0" xfId="11" applyFont="1" applyAlignment="1">
      <alignment wrapText="1"/>
    </xf>
    <xf numFmtId="0" fontId="8" fillId="0" borderId="1" xfId="11" applyFont="1" applyBorder="1" applyAlignment="1">
      <alignment horizontal="left" vertical="top" wrapText="1"/>
    </xf>
    <xf numFmtId="0" fontId="41" fillId="0" borderId="1" xfId="11" applyFont="1" applyBorder="1" applyAlignment="1">
      <alignment horizontal="left" vertical="center" wrapText="1"/>
    </xf>
    <xf numFmtId="0" fontId="43" fillId="0" borderId="1" xfId="11" applyFont="1" applyBorder="1" applyAlignment="1">
      <alignment horizontal="left" vertical="center" wrapText="1"/>
    </xf>
    <xf numFmtId="0" fontId="1" fillId="0" borderId="1" xfId="11" applyFont="1" applyBorder="1" applyAlignment="1">
      <alignment horizontal="center" vertical="center"/>
    </xf>
    <xf numFmtId="0" fontId="41" fillId="0" borderId="1" xfId="11" applyFont="1" applyBorder="1" applyAlignment="1">
      <alignment horizontal="left" vertical="top" wrapText="1"/>
    </xf>
    <xf numFmtId="0" fontId="43" fillId="0" borderId="1" xfId="11" applyFont="1" applyBorder="1" applyAlignment="1">
      <alignment horizontal="left" vertical="top" wrapText="1"/>
    </xf>
    <xf numFmtId="0" fontId="45" fillId="0" borderId="1" xfId="11" applyFont="1" applyFill="1" applyBorder="1" applyAlignment="1">
      <alignment wrapText="1"/>
    </xf>
    <xf numFmtId="0" fontId="46" fillId="0" borderId="1" xfId="4" applyFont="1" applyFill="1" applyBorder="1" applyAlignment="1">
      <alignment horizontal="left" vertical="top" wrapText="1"/>
    </xf>
    <xf numFmtId="0" fontId="45" fillId="0" borderId="1" xfId="11" applyFont="1" applyBorder="1" applyAlignment="1">
      <alignment vertical="center" wrapText="1"/>
    </xf>
    <xf numFmtId="1" fontId="46" fillId="0" borderId="1" xfId="4" applyNumberFormat="1" applyFont="1" applyFill="1" applyBorder="1" applyAlignment="1">
      <alignment horizontal="left" vertical="center" wrapText="1"/>
    </xf>
    <xf numFmtId="0" fontId="45" fillId="0" borderId="0" xfId="11" applyFont="1" applyAlignment="1">
      <alignment wrapText="1"/>
    </xf>
    <xf numFmtId="0" fontId="1" fillId="0" borderId="1" xfId="11" applyNumberFormat="1" applyFont="1" applyFill="1" applyBorder="1" applyAlignment="1">
      <alignment horizontal="left" vertical="top" wrapText="1"/>
    </xf>
    <xf numFmtId="0" fontId="21" fillId="0" borderId="1" xfId="2" applyFont="1" applyBorder="1" applyAlignment="1">
      <alignment horizontal="center" vertical="center" wrapText="1"/>
    </xf>
    <xf numFmtId="0" fontId="0" fillId="0" borderId="0" xfId="0" applyAlignment="1"/>
    <xf numFmtId="0" fontId="0" fillId="0" borderId="1" xfId="0" applyBorder="1" applyAlignment="1">
      <alignment horizontal="center" vertical="center" wrapText="1"/>
    </xf>
    <xf numFmtId="0" fontId="38" fillId="0" borderId="1" xfId="14" applyNumberFormat="1" applyFont="1" applyFill="1" applyBorder="1" applyAlignment="1">
      <alignment horizontal="left" vertical="center" wrapText="1"/>
    </xf>
    <xf numFmtId="0" fontId="38" fillId="2" borderId="1" xfId="14" applyFont="1" applyFill="1" applyBorder="1" applyAlignment="1">
      <alignment vertical="center" wrapText="1"/>
    </xf>
    <xf numFmtId="1" fontId="38" fillId="0" borderId="1" xfId="4" applyNumberFormat="1" applyFont="1" applyFill="1" applyBorder="1" applyAlignment="1">
      <alignment horizontal="left" vertical="center" wrapText="1"/>
    </xf>
    <xf numFmtId="0" fontId="38" fillId="2" borderId="1" xfId="14" applyFont="1" applyFill="1" applyBorder="1" applyAlignment="1">
      <alignment horizontal="left" vertical="center" wrapText="1"/>
    </xf>
    <xf numFmtId="0" fontId="50" fillId="0" borderId="22" xfId="5" applyFont="1" applyBorder="1" applyAlignment="1">
      <alignment horizontal="center" vertical="center" wrapText="1"/>
    </xf>
    <xf numFmtId="0" fontId="50" fillId="0" borderId="21" xfId="5" applyFont="1" applyBorder="1" applyAlignment="1">
      <alignment horizontal="center" vertical="center" wrapText="1"/>
    </xf>
    <xf numFmtId="0" fontId="1" fillId="0" borderId="1" xfId="42" applyFont="1" applyBorder="1" applyAlignment="1">
      <alignment wrapText="1"/>
    </xf>
    <xf numFmtId="0" fontId="15" fillId="0" borderId="1" xfId="2" applyFont="1" applyBorder="1" applyAlignment="1">
      <alignment horizontal="center" vertical="center" wrapText="1"/>
    </xf>
    <xf numFmtId="0" fontId="1" fillId="8" borderId="1" xfId="17" applyFont="1" applyFill="1" applyBorder="1" applyAlignment="1">
      <alignment horizontal="left" vertical="top" wrapText="1"/>
    </xf>
    <xf numFmtId="0" fontId="8" fillId="9" borderId="1" xfId="0" applyFont="1" applyFill="1" applyBorder="1" applyAlignment="1">
      <alignment vertical="center" wrapText="1"/>
    </xf>
    <xf numFmtId="0" fontId="22" fillId="0" borderId="0" xfId="7" applyFont="1" applyAlignment="1">
      <alignment horizontal="left" vertical="center" wrapText="1"/>
    </xf>
    <xf numFmtId="0" fontId="21" fillId="0" borderId="1" xfId="2" applyFont="1" applyBorder="1" applyAlignment="1">
      <alignment horizontal="center" vertical="center" wrapText="1"/>
    </xf>
    <xf numFmtId="0" fontId="16" fillId="0" borderId="10" xfId="6" quotePrefix="1" applyFont="1" applyBorder="1" applyAlignment="1">
      <alignment horizontal="center" vertical="center" wrapText="1"/>
    </xf>
    <xf numFmtId="0" fontId="16" fillId="0" borderId="13" xfId="6" applyFont="1" applyBorder="1" applyAlignment="1">
      <alignment horizontal="center" vertical="center" wrapText="1"/>
    </xf>
    <xf numFmtId="0" fontId="13" fillId="4" borderId="3" xfId="5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1" fillId="0" borderId="0" xfId="3" applyAlignment="1">
      <alignment wrapText="1"/>
    </xf>
    <xf numFmtId="0" fontId="0" fillId="0" borderId="0" xfId="0" applyAlignment="1"/>
    <xf numFmtId="0" fontId="8" fillId="3" borderId="2" xfId="2" applyFont="1" applyFill="1" applyBorder="1" applyAlignment="1">
      <alignment horizontal="center" vertical="center" wrapText="1"/>
    </xf>
    <xf numFmtId="0" fontId="8" fillId="3" borderId="12" xfId="2" applyFont="1" applyFill="1" applyBorder="1" applyAlignment="1">
      <alignment horizontal="center" vertical="center" wrapText="1"/>
    </xf>
    <xf numFmtId="0" fontId="8" fillId="3" borderId="11" xfId="2" applyFont="1" applyFill="1" applyBorder="1" applyAlignment="1">
      <alignment horizontal="center" vertical="center" wrapText="1"/>
    </xf>
    <xf numFmtId="0" fontId="16" fillId="5" borderId="19" xfId="6" quotePrefix="1" applyFont="1" applyFill="1" applyBorder="1" applyAlignment="1">
      <alignment horizontal="center" vertical="center" wrapText="1"/>
    </xf>
    <xf numFmtId="0" fontId="16" fillId="5" borderId="14" xfId="6" quotePrefix="1" applyFont="1" applyFill="1" applyBorder="1" applyAlignment="1">
      <alignment horizontal="center" vertical="center" wrapText="1"/>
    </xf>
    <xf numFmtId="0" fontId="40" fillId="5" borderId="19" xfId="19" quotePrefix="1" applyFont="1" applyFill="1" applyBorder="1" applyAlignment="1">
      <alignment horizontal="center" vertical="center" wrapText="1"/>
    </xf>
    <xf numFmtId="0" fontId="40" fillId="5" borderId="14" xfId="19" quotePrefix="1" applyFont="1" applyFill="1" applyBorder="1" applyAlignment="1">
      <alignment horizontal="center" vertical="center" wrapText="1"/>
    </xf>
    <xf numFmtId="165" fontId="39" fillId="5" borderId="19" xfId="19" quotePrefix="1" applyNumberFormat="1" applyFont="1" applyFill="1" applyBorder="1" applyAlignment="1">
      <alignment horizontal="center" vertical="center" wrapText="1"/>
    </xf>
    <xf numFmtId="165" fontId="39" fillId="5" borderId="14" xfId="19" quotePrefix="1" applyNumberFormat="1" applyFont="1" applyFill="1" applyBorder="1" applyAlignment="1">
      <alignment horizontal="center" vertical="center" wrapText="1"/>
    </xf>
    <xf numFmtId="0" fontId="15" fillId="3" borderId="19" xfId="2" applyFont="1" applyFill="1" applyBorder="1" applyAlignment="1">
      <alignment horizontal="center" vertical="center"/>
    </xf>
    <xf numFmtId="0" fontId="15" fillId="3" borderId="14" xfId="2" applyFont="1" applyFill="1" applyBorder="1" applyAlignment="1">
      <alignment horizontal="center" vertical="center"/>
    </xf>
    <xf numFmtId="44" fontId="17" fillId="6" borderId="19" xfId="1" applyFont="1" applyFill="1" applyBorder="1" applyAlignment="1">
      <alignment horizontal="center" vertical="center" wrapText="1"/>
    </xf>
    <xf numFmtId="44" fontId="17" fillId="6" borderId="14" xfId="1" applyFont="1" applyFill="1" applyBorder="1" applyAlignment="1">
      <alignment horizontal="center" vertical="center" wrapText="1"/>
    </xf>
    <xf numFmtId="44" fontId="15" fillId="3" borderId="23" xfId="1" applyNumberFormat="1" applyFont="1" applyFill="1" applyBorder="1" applyAlignment="1">
      <alignment horizontal="center" vertical="center"/>
    </xf>
    <xf numFmtId="44" fontId="15" fillId="3" borderId="14" xfId="1" applyNumberFormat="1" applyFont="1" applyFill="1" applyBorder="1" applyAlignment="1">
      <alignment horizontal="center" vertical="center"/>
    </xf>
    <xf numFmtId="44" fontId="15" fillId="3" borderId="19" xfId="1" applyNumberFormat="1" applyFont="1" applyFill="1" applyBorder="1" applyAlignment="1">
      <alignment horizontal="center" vertical="center"/>
    </xf>
    <xf numFmtId="2" fontId="15" fillId="6" borderId="23" xfId="2" applyNumberFormat="1" applyFont="1" applyFill="1" applyBorder="1" applyAlignment="1">
      <alignment horizontal="center" vertical="center"/>
    </xf>
    <xf numFmtId="2" fontId="15" fillId="6" borderId="14" xfId="2" applyNumberFormat="1" applyFont="1" applyFill="1" applyBorder="1" applyAlignment="1">
      <alignment horizontal="center" vertical="center"/>
    </xf>
    <xf numFmtId="0" fontId="13" fillId="4" borderId="15" xfId="5" applyFont="1" applyFill="1" applyBorder="1" applyAlignment="1">
      <alignment horizontal="center" vertical="center"/>
    </xf>
    <xf numFmtId="44" fontId="15" fillId="3" borderId="2" xfId="27" applyNumberFormat="1" applyFont="1" applyFill="1" applyBorder="1" applyAlignment="1">
      <alignment horizontal="left" vertical="center" wrapText="1"/>
    </xf>
    <xf numFmtId="44" fontId="15" fillId="3" borderId="12" xfId="27" applyNumberFormat="1" applyFont="1" applyFill="1" applyBorder="1" applyAlignment="1">
      <alignment horizontal="left" vertical="center" wrapText="1"/>
    </xf>
    <xf numFmtId="44" fontId="15" fillId="3" borderId="11" xfId="27" applyNumberFormat="1" applyFont="1" applyFill="1" applyBorder="1" applyAlignment="1">
      <alignment horizontal="left" vertical="center" wrapText="1"/>
    </xf>
    <xf numFmtId="0" fontId="16" fillId="0" borderId="9" xfId="6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3" borderId="1" xfId="20" applyFont="1" applyFill="1" applyBorder="1" applyAlignment="1">
      <alignment horizontal="center" vertical="center" wrapText="1"/>
    </xf>
    <xf numFmtId="0" fontId="2" fillId="3" borderId="2" xfId="20" applyFont="1" applyFill="1" applyBorder="1" applyAlignment="1">
      <alignment horizontal="center" vertical="center" wrapText="1"/>
    </xf>
    <xf numFmtId="0" fontId="2" fillId="3" borderId="12" xfId="20" applyFont="1" applyFill="1" applyBorder="1" applyAlignment="1">
      <alignment horizontal="center" vertical="center" wrapText="1"/>
    </xf>
    <xf numFmtId="0" fontId="2" fillId="3" borderId="11" xfId="20" applyFont="1" applyFill="1" applyBorder="1" applyAlignment="1">
      <alignment horizontal="center" vertical="center" wrapText="1"/>
    </xf>
    <xf numFmtId="0" fontId="12" fillId="0" borderId="1" xfId="20" applyFont="1" applyBorder="1" applyAlignment="1">
      <alignment horizontal="center" vertical="center" wrapText="1"/>
    </xf>
    <xf numFmtId="0" fontId="21" fillId="0" borderId="1" xfId="20" applyFont="1" applyBorder="1" applyAlignment="1">
      <alignment horizontal="center" vertical="center" wrapText="1"/>
    </xf>
    <xf numFmtId="0" fontId="16" fillId="0" borderId="10" xfId="19" quotePrefix="1" applyFont="1" applyBorder="1" applyAlignment="1">
      <alignment horizontal="center" vertical="center" wrapText="1"/>
    </xf>
    <xf numFmtId="0" fontId="16" fillId="0" borderId="9" xfId="19" applyFont="1" applyBorder="1" applyAlignment="1">
      <alignment horizontal="center" vertical="center" wrapText="1"/>
    </xf>
    <xf numFmtId="0" fontId="16" fillId="0" borderId="13" xfId="19" applyFont="1" applyBorder="1" applyAlignment="1">
      <alignment horizontal="center" vertical="center" wrapText="1"/>
    </xf>
    <xf numFmtId="0" fontId="11" fillId="0" borderId="1" xfId="20" applyFont="1" applyFill="1" applyBorder="1" applyAlignment="1">
      <alignment horizontal="center" vertical="center" wrapText="1"/>
    </xf>
    <xf numFmtId="0" fontId="8" fillId="0" borderId="1" xfId="20" applyFont="1" applyFill="1" applyBorder="1" applyAlignment="1">
      <alignment horizontal="center" vertical="center" wrapText="1"/>
    </xf>
    <xf numFmtId="0" fontId="8" fillId="0" borderId="2" xfId="20" applyFont="1" applyFill="1" applyBorder="1" applyAlignment="1">
      <alignment horizontal="center" vertical="center" wrapText="1"/>
    </xf>
    <xf numFmtId="0" fontId="8" fillId="0" borderId="12" xfId="20" applyFont="1" applyFill="1" applyBorder="1" applyAlignment="1">
      <alignment horizontal="center" vertical="center" wrapText="1"/>
    </xf>
    <xf numFmtId="0" fontId="8" fillId="0" borderId="11" xfId="20" applyFont="1" applyFill="1" applyBorder="1" applyAlignment="1">
      <alignment horizontal="center" vertical="center" wrapText="1"/>
    </xf>
    <xf numFmtId="0" fontId="2" fillId="0" borderId="2" xfId="20" applyFont="1" applyBorder="1" applyAlignment="1">
      <alignment horizontal="left" vertical="center" wrapText="1"/>
    </xf>
    <xf numFmtId="0" fontId="2" fillId="0" borderId="12" xfId="20" applyFont="1" applyBorder="1" applyAlignment="1">
      <alignment horizontal="left" vertical="center" wrapText="1"/>
    </xf>
    <xf numFmtId="0" fontId="2" fillId="0" borderId="11" xfId="20" applyFont="1" applyBorder="1" applyAlignment="1">
      <alignment horizontal="left" vertical="center" wrapText="1"/>
    </xf>
    <xf numFmtId="0" fontId="2" fillId="3" borderId="1" xfId="20" applyFont="1" applyFill="1" applyBorder="1" applyAlignment="1">
      <alignment horizontal="center" vertical="center"/>
    </xf>
    <xf numFmtId="0" fontId="2" fillId="3" borderId="2" xfId="20" applyFont="1" applyFill="1" applyBorder="1" applyAlignment="1">
      <alignment horizontal="center" vertical="center"/>
    </xf>
    <xf numFmtId="0" fontId="2" fillId="3" borderId="12" xfId="20" applyFont="1" applyFill="1" applyBorder="1" applyAlignment="1">
      <alignment horizontal="center" vertical="center"/>
    </xf>
    <xf numFmtId="0" fontId="2" fillId="3" borderId="11" xfId="20" applyFont="1" applyFill="1" applyBorder="1" applyAlignment="1">
      <alignment horizontal="center" vertical="center"/>
    </xf>
    <xf numFmtId="0" fontId="22" fillId="0" borderId="16" xfId="7" applyFont="1" applyBorder="1" applyAlignment="1">
      <alignment horizontal="left" vertical="center" wrapText="1"/>
    </xf>
    <xf numFmtId="0" fontId="22" fillId="0" borderId="16" xfId="7" applyFont="1" applyBorder="1" applyAlignment="1">
      <alignment horizontal="center" vertical="center" wrapText="1"/>
    </xf>
    <xf numFmtId="0" fontId="1" fillId="0" borderId="0" xfId="3" applyAlignment="1">
      <alignment horizontal="left" vertical="center" wrapText="1"/>
    </xf>
  </cellXfs>
  <cellStyles count="43">
    <cellStyle name="Default" xfId="34"/>
    <cellStyle name="Dziesiętny 2" xfId="31"/>
    <cellStyle name="Dziesiętny 3" xfId="30"/>
    <cellStyle name="Excel Built-in Normal" xfId="10"/>
    <cellStyle name="Normal 2" xfId="29"/>
    <cellStyle name="Normal_Sheet2" xfId="38"/>
    <cellStyle name="Normalny" xfId="0" builtinId="0"/>
    <cellStyle name="Normalny 2" xfId="11"/>
    <cellStyle name="Normalny 2 2" xfId="12"/>
    <cellStyle name="Normalny 2 4" xfId="36"/>
    <cellStyle name="Normalny 3" xfId="13"/>
    <cellStyle name="Normalny 4" xfId="14"/>
    <cellStyle name="Normalny 4 2" xfId="15"/>
    <cellStyle name="Normalny 5" xfId="16"/>
    <cellStyle name="Normalny 5 2" xfId="37"/>
    <cellStyle name="Normalny 6" xfId="28"/>
    <cellStyle name="Normalny 7" xfId="42"/>
    <cellStyle name="Normalny_Arkusz1" xfId="4"/>
    <cellStyle name="Normalny_Arkusz1_Arkusz2" xfId="17"/>
    <cellStyle name="Normalny_Arkusz11" xfId="9"/>
    <cellStyle name="Normalny_Arkusz11 2" xfId="18"/>
    <cellStyle name="Normalny_Arkusz13" xfId="6"/>
    <cellStyle name="Normalny_Arkusz13 2" xfId="19"/>
    <cellStyle name="Normalny_Arkusz5" xfId="5"/>
    <cellStyle name="Normalny_Arkusz9" xfId="3"/>
    <cellStyle name="Normalny_kardiowert_w2-zal2" xfId="2"/>
    <cellStyle name="Normalny_kardiowert_w2-zal2 2" xfId="20"/>
    <cellStyle name="Normalny_pak. nr 1, 2009" xfId="8"/>
    <cellStyle name="Normalny_pak. nr 1, 2009 2" xfId="21"/>
    <cellStyle name="Normalny_Przedmiot zamówienia - załącznik2" xfId="7"/>
    <cellStyle name="Procentowy 2" xfId="22"/>
    <cellStyle name="Procentowy 2 2" xfId="39"/>
    <cellStyle name="Procentowy 2 3" xfId="35"/>
    <cellStyle name="Procentowy 3" xfId="23"/>
    <cellStyle name="Procentowy 3 2" xfId="33"/>
    <cellStyle name="Walutowy" xfId="1" builtinId="4"/>
    <cellStyle name="Walutowy 2" xfId="24"/>
    <cellStyle name="Walutowy 2 2" xfId="25"/>
    <cellStyle name="Walutowy 2 3" xfId="40"/>
    <cellStyle name="Walutowy 3" xfId="26"/>
    <cellStyle name="Walutowy 3 2" xfId="32"/>
    <cellStyle name="Walutowy 4" xfId="27"/>
    <cellStyle name="Walutowy 5" xfId="41"/>
  </cellStyles>
  <dxfs count="0"/>
  <tableStyles count="0" defaultTableStyle="TableStyleMedium2" defaultPivotStyle="PivotStyleLight16"/>
  <colors>
    <mruColors>
      <color rgb="FFFFCCCC"/>
      <color rgb="FFFFBD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200025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319087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200025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319087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200025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319087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200025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319087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200025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319087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200025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319087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55" name="Text Box 10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56" name="Text Box 10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57" name="Text Box 10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58" name="Text Box 10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59" name="Text Box 10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60" name="Text Box 11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61" name="Text Box 11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62" name="Text Box 11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63" name="Text Box 11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64" name="Text Box 11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65" name="Text Box 11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66" name="Text Box 21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67" name="Text Box 21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68" name="Text Box 21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69" name="Text Box 21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70" name="Text Box 21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71" name="Text Box 21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72" name="Text Box 21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73" name="Text Box 21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74" name="Text Box 22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75" name="Text Box 22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76" name="Text Box 22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77" name="Text Box 22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78" name="Text Box 22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79" name="Text Box 22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80" name="Text Box 22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81" name="Text Box 22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82" name="Text Box 22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83" name="Text Box 22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84" name="Text Box 23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85" name="Text Box 23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86" name="Text Box 23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87" name="Text Box 23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88" name="Text Box 23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89" name="Text Box 23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171450</xdr:rowOff>
    </xdr:to>
    <xdr:sp macro="" textlink="">
      <xdr:nvSpPr>
        <xdr:cNvPr id="390" name="Text Box 303"/>
        <xdr:cNvSpPr txBox="1">
          <a:spLocks noChangeArrowheads="1"/>
        </xdr:cNvSpPr>
      </xdr:nvSpPr>
      <xdr:spPr bwMode="auto">
        <a:xfrm>
          <a:off x="127635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171450</xdr:rowOff>
    </xdr:to>
    <xdr:sp macro="" textlink="">
      <xdr:nvSpPr>
        <xdr:cNvPr id="391" name="Text Box 304"/>
        <xdr:cNvSpPr txBox="1">
          <a:spLocks noChangeArrowheads="1"/>
        </xdr:cNvSpPr>
      </xdr:nvSpPr>
      <xdr:spPr bwMode="auto">
        <a:xfrm>
          <a:off x="127635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171450</xdr:rowOff>
    </xdr:to>
    <xdr:sp macro="" textlink="">
      <xdr:nvSpPr>
        <xdr:cNvPr id="392" name="Text Box 305"/>
        <xdr:cNvSpPr txBox="1">
          <a:spLocks noChangeArrowheads="1"/>
        </xdr:cNvSpPr>
      </xdr:nvSpPr>
      <xdr:spPr bwMode="auto">
        <a:xfrm>
          <a:off x="127635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171450</xdr:rowOff>
    </xdr:to>
    <xdr:sp macro="" textlink="">
      <xdr:nvSpPr>
        <xdr:cNvPr id="393" name="Text Box 306"/>
        <xdr:cNvSpPr txBox="1">
          <a:spLocks noChangeArrowheads="1"/>
        </xdr:cNvSpPr>
      </xdr:nvSpPr>
      <xdr:spPr bwMode="auto">
        <a:xfrm>
          <a:off x="127635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171450</xdr:rowOff>
    </xdr:to>
    <xdr:sp macro="" textlink="">
      <xdr:nvSpPr>
        <xdr:cNvPr id="394" name="Text Box 307"/>
        <xdr:cNvSpPr txBox="1">
          <a:spLocks noChangeArrowheads="1"/>
        </xdr:cNvSpPr>
      </xdr:nvSpPr>
      <xdr:spPr bwMode="auto">
        <a:xfrm>
          <a:off x="127635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171450</xdr:rowOff>
    </xdr:to>
    <xdr:sp macro="" textlink="">
      <xdr:nvSpPr>
        <xdr:cNvPr id="395" name="Text Box 308"/>
        <xdr:cNvSpPr txBox="1">
          <a:spLocks noChangeArrowheads="1"/>
        </xdr:cNvSpPr>
      </xdr:nvSpPr>
      <xdr:spPr bwMode="auto">
        <a:xfrm>
          <a:off x="127635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396" name="Text Box 14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397" name="Text Box 14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398" name="Text Box 14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399" name="Text Box 14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00" name="Text Box 14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01" name="Text Box 14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02" name="Text Box 14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03" name="Text Box 14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04" name="Text Box 14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05" name="Text Box 14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06" name="Text Box 15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07" name="Text Box 15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08" name="Text Box 15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09" name="Text Box 15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10" name="Text Box 15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11" name="Text Box 15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12" name="Text Box 15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13" name="Text Box 15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14" name="Text Box 15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15" name="Text Box 15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16" name="Text Box 16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17" name="Text Box 16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18" name="Text Box 16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19" name="Text Box 16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20" name="Text Box 140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21" name="Text Box 141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22" name="Text Box 142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23" name="Text Box 143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24" name="Text Box 144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25" name="Text Box 145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26" name="Text Box 146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27" name="Text Box 147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28" name="Text Box 148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29" name="Text Box 149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30" name="Text Box 150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31" name="Text Box 151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32" name="Text Box 152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33" name="Text Box 153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34" name="Text Box 154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35" name="Text Box 155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36" name="Text Box 156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37" name="Text Box 157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38" name="Text Box 158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39" name="Text Box 159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40" name="Text Box 160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41" name="Text Box 161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42" name="Text Box 162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43" name="Text Box 163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44" name="Text Box 164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45" name="Text Box 165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46" name="Text Box 166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47" name="Text Box 167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48" name="Text Box 168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49" name="Text Box 169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50" name="Text Box 170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51" name="Text Box 171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52" name="Text Box 172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53" name="Text Box 173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54" name="Text Box 174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55" name="Text Box 175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56" name="Text Box 176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57" name="Text Box 177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58" name="Text Box 178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59" name="Text Box 179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60" name="Text Box 180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61" name="Text Box 181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62" name="Text Box 182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63" name="Text Box 183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64" name="Text Box 184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65" name="Text Box 185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66" name="Text Box 186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67" name="Text Box 187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68" name="Text Box 188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69" name="Text Box 189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70" name="Text Box 190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71" name="Text Box 191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72" name="Text Box 192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73" name="Text Box 193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74" name="Text Box 194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75" name="Text Box 195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76" name="Text Box 196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77" name="Text Box 197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78" name="Text Box 198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79" name="Text Box 199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80" name="Text Box 200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81" name="Text Box 201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82" name="Text Box 202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83" name="Text Box 203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84" name="Text Box 204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85" name="Text Box 205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86" name="Text Box 206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87" name="Text Box 207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88" name="Text Box 208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89" name="Text Box 209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90" name="Text Box 210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91" name="Text Box 211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92" name="Text Box 140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93" name="Text Box 141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94" name="Text Box 142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95" name="Text Box 143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96" name="Text Box 144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97" name="Text Box 145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98" name="Text Box 146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99" name="Text Box 147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00" name="Text Box 148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01" name="Text Box 149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02" name="Text Box 150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03" name="Text Box 151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04" name="Text Box 152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05" name="Text Box 153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06" name="Text Box 154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07" name="Text Box 155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08" name="Text Box 156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09" name="Text Box 157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10" name="Text Box 158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11" name="Text Box 159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12" name="Text Box 160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13" name="Text Box 161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14" name="Text Box 162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15" name="Text Box 163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16" name="Text Box 14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17" name="Text Box 14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18" name="Text Box 14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19" name="Text Box 14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0" name="Text Box 14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1" name="Text Box 14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2" name="Text Box 14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3" name="Text Box 14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4" name="Text Box 14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5" name="Text Box 14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6" name="Text Box 15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7" name="Text Box 15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8" name="Text Box 15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9" name="Text Box 15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0" name="Text Box 15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1" name="Text Box 15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2" name="Text Box 15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3" name="Text Box 15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4" name="Text Box 15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5" name="Text Box 15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6" name="Text Box 16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7" name="Text Box 16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8" name="Text Box 16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9" name="Text Box 16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0" name="Text Box 14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1" name="Text Box 14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2" name="Text Box 14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3" name="Text Box 14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4" name="Text Box 14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5" name="Text Box 14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6" name="Text Box 14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7" name="Text Box 14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8" name="Text Box 14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9" name="Text Box 14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0" name="Text Box 15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1" name="Text Box 15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2" name="Text Box 15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3" name="Text Box 15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4" name="Text Box 15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5" name="Text Box 15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6" name="Text Box 15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7" name="Text Box 15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8" name="Text Box 15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9" name="Text Box 15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60" name="Text Box 16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61" name="Text Box 16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62" name="Text Box 16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63" name="Text Box 16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64" name="Text Box 26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65" name="Text Box 26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66" name="Text Box 27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67" name="Text Box 27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68" name="Text Box 27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69" name="Text Box 27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70" name="Text Box 28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71" name="Text Box 28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72" name="Text Box 28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73" name="Text Box 28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74" name="Text Box 28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75" name="Text Box 30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76" name="Text Box 30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77" name="Text Box 30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78" name="Text Box 30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79" name="Text Box 30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80" name="Text Box 30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76200</xdr:colOff>
      <xdr:row>0</xdr:row>
      <xdr:rowOff>0</xdr:rowOff>
    </xdr:from>
    <xdr:to>
      <xdr:col>3</xdr:col>
      <xdr:colOff>152400</xdr:colOff>
      <xdr:row>0</xdr:row>
      <xdr:rowOff>209550</xdr:rowOff>
    </xdr:to>
    <xdr:sp macro="" textlink="">
      <xdr:nvSpPr>
        <xdr:cNvPr id="581" name="Text Box 313"/>
        <xdr:cNvSpPr txBox="1">
          <a:spLocks noChangeArrowheads="1"/>
        </xdr:cNvSpPr>
      </xdr:nvSpPr>
      <xdr:spPr bwMode="auto">
        <a:xfrm>
          <a:off x="19907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82" name="Text Box 33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83" name="Text Box 33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84" name="Text Box 33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85" name="Text Box 33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86" name="Text Box 33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87" name="Text Box 33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88" name="Text Box 33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89" name="Text Box 33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90" name="Text Box 33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91" name="Text Box 34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92" name="Text Box 34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93" name="Text Box 37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94" name="Text Box 37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95" name="Text Box 38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96" name="Text Box 38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97" name="Text Box 38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98" name="Text Box 38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599" name="Text Box 26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00" name="Text Box 26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01" name="Text Box 27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02" name="Text Box 27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03" name="Text Box 27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04" name="Text Box 27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05" name="Text Box 28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06" name="Text Box 28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07" name="Text Box 28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08" name="Text Box 28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09" name="Text Box 28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10" name="Text Box 30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11" name="Text Box 30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12" name="Text Box 30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13" name="Text Box 30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14" name="Text Box 30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15" name="Text Box 30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76200</xdr:colOff>
      <xdr:row>0</xdr:row>
      <xdr:rowOff>0</xdr:rowOff>
    </xdr:from>
    <xdr:to>
      <xdr:col>3</xdr:col>
      <xdr:colOff>152400</xdr:colOff>
      <xdr:row>0</xdr:row>
      <xdr:rowOff>200025</xdr:rowOff>
    </xdr:to>
    <xdr:sp macro="" textlink="">
      <xdr:nvSpPr>
        <xdr:cNvPr id="616" name="Text Box 313"/>
        <xdr:cNvSpPr txBox="1">
          <a:spLocks noChangeArrowheads="1"/>
        </xdr:cNvSpPr>
      </xdr:nvSpPr>
      <xdr:spPr bwMode="auto">
        <a:xfrm>
          <a:off x="19907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17" name="Text Box 33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18" name="Text Box 33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19" name="Text Box 33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20" name="Text Box 33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21" name="Text Box 33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22" name="Text Box 33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23" name="Text Box 33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24" name="Text Box 33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25" name="Text Box 33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26" name="Text Box 34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27" name="Text Box 34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28" name="Text Box 37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29" name="Text Box 37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30" name="Text Box 38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31" name="Text Box 38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32" name="Text Box 38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33" name="Text Box 38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34" name="Text Box 26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35" name="Text Box 26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36" name="Text Box 27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37" name="Text Box 27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38" name="Text Box 27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39" name="Text Box 27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40" name="Text Box 28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41" name="Text Box 28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42" name="Text Box 28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43" name="Text Box 28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44" name="Text Box 28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45" name="Text Box 30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46" name="Text Box 30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47" name="Text Box 30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48" name="Text Box 30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49" name="Text Box 30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50" name="Text Box 30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76200</xdr:colOff>
      <xdr:row>0</xdr:row>
      <xdr:rowOff>0</xdr:rowOff>
    </xdr:from>
    <xdr:to>
      <xdr:col>3</xdr:col>
      <xdr:colOff>152400</xdr:colOff>
      <xdr:row>0</xdr:row>
      <xdr:rowOff>209550</xdr:rowOff>
    </xdr:to>
    <xdr:sp macro="" textlink="">
      <xdr:nvSpPr>
        <xdr:cNvPr id="651" name="Text Box 313"/>
        <xdr:cNvSpPr txBox="1">
          <a:spLocks noChangeArrowheads="1"/>
        </xdr:cNvSpPr>
      </xdr:nvSpPr>
      <xdr:spPr bwMode="auto">
        <a:xfrm>
          <a:off x="19907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52" name="Text Box 33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53" name="Text Box 33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54" name="Text Box 33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55" name="Text Box 33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56" name="Text Box 33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57" name="Text Box 33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58" name="Text Box 33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59" name="Text Box 33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60" name="Text Box 33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61" name="Text Box 34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62" name="Text Box 34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63" name="Text Box 37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64" name="Text Box 37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65" name="Text Box 38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66" name="Text Box 38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67" name="Text Box 38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68" name="Text Box 38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0</xdr:row>
      <xdr:rowOff>0</xdr:rowOff>
    </xdr:from>
    <xdr:to>
      <xdr:col>4</xdr:col>
      <xdr:colOff>152400</xdr:colOff>
      <xdr:row>0</xdr:row>
      <xdr:rowOff>219075</xdr:rowOff>
    </xdr:to>
    <xdr:sp macro="" textlink="">
      <xdr:nvSpPr>
        <xdr:cNvPr id="669" name="Text Box 932"/>
        <xdr:cNvSpPr txBox="1">
          <a:spLocks noChangeArrowheads="1"/>
        </xdr:cNvSpPr>
      </xdr:nvSpPr>
      <xdr:spPr bwMode="auto">
        <a:xfrm>
          <a:off x="2371725" y="0"/>
          <a:ext cx="3333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</xdr:colOff>
      <xdr:row>0</xdr:row>
      <xdr:rowOff>0</xdr:rowOff>
    </xdr:from>
    <xdr:to>
      <xdr:col>4</xdr:col>
      <xdr:colOff>123825</xdr:colOff>
      <xdr:row>0</xdr:row>
      <xdr:rowOff>219075</xdr:rowOff>
    </xdr:to>
    <xdr:sp macro="" textlink="">
      <xdr:nvSpPr>
        <xdr:cNvPr id="670" name="Text Box 933"/>
        <xdr:cNvSpPr txBox="1">
          <a:spLocks noChangeArrowheads="1"/>
        </xdr:cNvSpPr>
      </xdr:nvSpPr>
      <xdr:spPr bwMode="auto">
        <a:xfrm>
          <a:off x="2571750" y="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0</xdr:row>
      <xdr:rowOff>0</xdr:rowOff>
    </xdr:from>
    <xdr:to>
      <xdr:col>3</xdr:col>
      <xdr:colOff>352425</xdr:colOff>
      <xdr:row>0</xdr:row>
      <xdr:rowOff>219075</xdr:rowOff>
    </xdr:to>
    <xdr:sp macro="" textlink="">
      <xdr:nvSpPr>
        <xdr:cNvPr id="671" name="Text Box 934"/>
        <xdr:cNvSpPr txBox="1">
          <a:spLocks noChangeArrowheads="1"/>
        </xdr:cNvSpPr>
      </xdr:nvSpPr>
      <xdr:spPr bwMode="auto">
        <a:xfrm>
          <a:off x="2171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72" name="Text Box 935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73" name="Text Box 936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74" name="Text Box 937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75" name="Text Box 938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76" name="Text Box 939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77" name="Text Box 940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78" name="Text Box 941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79" name="Text Box 942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80" name="Text Box 943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81" name="Text Box 944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82" name="Text Box 945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83" name="Text Box 946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84" name="Text Box 947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85" name="Text Box 948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86" name="Text Box 949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87" name="Text Box 950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88" name="Text Box 951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89" name="Text Box 952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90" name="Text Box 953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91" name="Text Box 954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92" name="Text Box 955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93" name="Text Box 956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94" name="Text Box 957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95" name="Text Box 958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696" name="Text Box 959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697" name="Text Box 960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698" name="Text Box 961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699" name="Text Box 962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00" name="Text Box 963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01" name="Text Box 964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02" name="Text Box 965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03" name="Text Box 966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04" name="Text Box 967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05" name="Text Box 968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06" name="Text Box 969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07" name="Text Box 970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08" name="Text Box 971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09" name="Text Box 972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10" name="Text Box 973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11" name="Text Box 974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12" name="Text Box 975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13" name="Text Box 976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14" name="Text Box 977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15" name="Text Box 978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16" name="Text Box 979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17" name="Text Box 980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18" name="Text Box 981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19" name="Text Box 982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20" name="Text Box 983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21" name="Text Box 984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22" name="Text Box 985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23" name="Text Box 986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24" name="Text Box 987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25" name="Text Box 988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26" name="Text Box 989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27" name="Text Box 990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28" name="Text Box 991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29" name="Text Box 992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30" name="Text Box 993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31" name="Text Box 994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32" name="Text Box 995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33" name="Text Box 996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34" name="Text Box 997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35" name="Text Box 998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36" name="Text Box 999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37" name="Text Box 1000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38" name="Text Box 1001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39" name="Text Box 1002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40" name="Text Box 1003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41" name="Text Box 1004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42" name="Text Box 1005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43" name="Text Box 1006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</xdr:colOff>
      <xdr:row>0</xdr:row>
      <xdr:rowOff>0</xdr:rowOff>
    </xdr:from>
    <xdr:to>
      <xdr:col>5</xdr:col>
      <xdr:colOff>123825</xdr:colOff>
      <xdr:row>0</xdr:row>
      <xdr:rowOff>219075</xdr:rowOff>
    </xdr:to>
    <xdr:sp macro="" textlink="">
      <xdr:nvSpPr>
        <xdr:cNvPr id="744" name="Text Box 1007"/>
        <xdr:cNvSpPr txBox="1">
          <a:spLocks noChangeArrowheads="1"/>
        </xdr:cNvSpPr>
      </xdr:nvSpPr>
      <xdr:spPr bwMode="auto">
        <a:xfrm>
          <a:off x="3209925" y="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45" name="Text Box 1008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46" name="Text Box 1009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47" name="Text Box 1010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48" name="Text Box 1011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49" name="Text Box 1012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50" name="Text Box 1013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51" name="Text Box 1014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52" name="Text Box 1015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53" name="Text Box 1016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54" name="Text Box 1017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55" name="Text Box 1018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56" name="Text Box 1019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57" name="Text Box 1020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58" name="Text Box 1021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59" name="Text Box 1022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60" name="Text Box 1023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61" name="Text Box 1024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62" name="Text Box 1025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63" name="Text Box 1026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64" name="Text Box 1027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65" name="Text Box 1028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66" name="Text Box 1029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67" name="Text Box 1030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68" name="Text Box 1031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69" name="Text Box 1032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70" name="Text Box 1033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71" name="Text Box 1034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72" name="Text Box 1035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73" name="Text Box 1036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74" name="Text Box 1037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75" name="Text Box 1038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76" name="Text Box 1039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77" name="Text Box 1040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78" name="Text Box 1041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79" name="Text Box 1042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80" name="Text Box 1043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81" name="Text Box 1044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82" name="Text Box 1045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83" name="Text Box 1046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84" name="Text Box 1047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85" name="Text Box 1048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86" name="Text Box 1049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87" name="Text Box 1050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88" name="Text Box 1051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89" name="Text Box 1052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90" name="Text Box 1053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91" name="Text Box 1054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92" name="Text Box 1055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200025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319087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200025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319087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200025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319087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200025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319087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200025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319087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200025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319087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55" name="Text Box 10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56" name="Text Box 10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57" name="Text Box 10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58" name="Text Box 10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59" name="Text Box 10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60" name="Text Box 11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61" name="Text Box 11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62" name="Text Box 11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63" name="Text Box 11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64" name="Text Box 11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65" name="Text Box 11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66" name="Text Box 21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67" name="Text Box 21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68" name="Text Box 21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69" name="Text Box 21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70" name="Text Box 21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71" name="Text Box 21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72" name="Text Box 21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73" name="Text Box 21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74" name="Text Box 22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75" name="Text Box 22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76" name="Text Box 22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77" name="Text Box 22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78" name="Text Box 22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79" name="Text Box 22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80" name="Text Box 22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81" name="Text Box 22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82" name="Text Box 22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83" name="Text Box 22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84" name="Text Box 23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85" name="Text Box 23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86" name="Text Box 23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87" name="Text Box 23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88" name="Text Box 23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89" name="Text Box 23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171450</xdr:rowOff>
    </xdr:to>
    <xdr:sp macro="" textlink="">
      <xdr:nvSpPr>
        <xdr:cNvPr id="390" name="Text Box 303"/>
        <xdr:cNvSpPr txBox="1">
          <a:spLocks noChangeArrowheads="1"/>
        </xdr:cNvSpPr>
      </xdr:nvSpPr>
      <xdr:spPr bwMode="auto">
        <a:xfrm>
          <a:off x="127635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171450</xdr:rowOff>
    </xdr:to>
    <xdr:sp macro="" textlink="">
      <xdr:nvSpPr>
        <xdr:cNvPr id="391" name="Text Box 304"/>
        <xdr:cNvSpPr txBox="1">
          <a:spLocks noChangeArrowheads="1"/>
        </xdr:cNvSpPr>
      </xdr:nvSpPr>
      <xdr:spPr bwMode="auto">
        <a:xfrm>
          <a:off x="127635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171450</xdr:rowOff>
    </xdr:to>
    <xdr:sp macro="" textlink="">
      <xdr:nvSpPr>
        <xdr:cNvPr id="392" name="Text Box 305"/>
        <xdr:cNvSpPr txBox="1">
          <a:spLocks noChangeArrowheads="1"/>
        </xdr:cNvSpPr>
      </xdr:nvSpPr>
      <xdr:spPr bwMode="auto">
        <a:xfrm>
          <a:off x="127635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171450</xdr:rowOff>
    </xdr:to>
    <xdr:sp macro="" textlink="">
      <xdr:nvSpPr>
        <xdr:cNvPr id="393" name="Text Box 306"/>
        <xdr:cNvSpPr txBox="1">
          <a:spLocks noChangeArrowheads="1"/>
        </xdr:cNvSpPr>
      </xdr:nvSpPr>
      <xdr:spPr bwMode="auto">
        <a:xfrm>
          <a:off x="127635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171450</xdr:rowOff>
    </xdr:to>
    <xdr:sp macro="" textlink="">
      <xdr:nvSpPr>
        <xdr:cNvPr id="394" name="Text Box 307"/>
        <xdr:cNvSpPr txBox="1">
          <a:spLocks noChangeArrowheads="1"/>
        </xdr:cNvSpPr>
      </xdr:nvSpPr>
      <xdr:spPr bwMode="auto">
        <a:xfrm>
          <a:off x="127635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171450</xdr:rowOff>
    </xdr:to>
    <xdr:sp macro="" textlink="">
      <xdr:nvSpPr>
        <xdr:cNvPr id="395" name="Text Box 308"/>
        <xdr:cNvSpPr txBox="1">
          <a:spLocks noChangeArrowheads="1"/>
        </xdr:cNvSpPr>
      </xdr:nvSpPr>
      <xdr:spPr bwMode="auto">
        <a:xfrm>
          <a:off x="127635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396" name="Text Box 14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397" name="Text Box 14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398" name="Text Box 14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399" name="Text Box 14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00" name="Text Box 14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01" name="Text Box 14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02" name="Text Box 14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03" name="Text Box 14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04" name="Text Box 14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05" name="Text Box 14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06" name="Text Box 15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07" name="Text Box 15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08" name="Text Box 15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09" name="Text Box 15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10" name="Text Box 15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11" name="Text Box 15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12" name="Text Box 15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13" name="Text Box 15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14" name="Text Box 15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15" name="Text Box 15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16" name="Text Box 16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17" name="Text Box 16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18" name="Text Box 16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19" name="Text Box 16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20" name="Text Box 140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21" name="Text Box 141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22" name="Text Box 142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23" name="Text Box 143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24" name="Text Box 144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25" name="Text Box 145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26" name="Text Box 146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27" name="Text Box 147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28" name="Text Box 148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29" name="Text Box 149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30" name="Text Box 150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31" name="Text Box 151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32" name="Text Box 152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33" name="Text Box 153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34" name="Text Box 154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35" name="Text Box 155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36" name="Text Box 156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37" name="Text Box 157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38" name="Text Box 158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39" name="Text Box 159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40" name="Text Box 160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41" name="Text Box 161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42" name="Text Box 162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43" name="Text Box 163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44" name="Text Box 164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45" name="Text Box 165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46" name="Text Box 166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47" name="Text Box 167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48" name="Text Box 168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49" name="Text Box 169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50" name="Text Box 170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51" name="Text Box 171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52" name="Text Box 172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53" name="Text Box 173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54" name="Text Box 174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55" name="Text Box 175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56" name="Text Box 176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57" name="Text Box 177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58" name="Text Box 178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59" name="Text Box 179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60" name="Text Box 180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61" name="Text Box 181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62" name="Text Box 182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63" name="Text Box 183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64" name="Text Box 184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65" name="Text Box 185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66" name="Text Box 186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67" name="Text Box 187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68" name="Text Box 188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69" name="Text Box 189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70" name="Text Box 190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71" name="Text Box 191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72" name="Text Box 192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73" name="Text Box 193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74" name="Text Box 194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75" name="Text Box 195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76" name="Text Box 196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77" name="Text Box 197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78" name="Text Box 198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79" name="Text Box 199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80" name="Text Box 200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81" name="Text Box 201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82" name="Text Box 202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83" name="Text Box 203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84" name="Text Box 204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85" name="Text Box 205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86" name="Text Box 206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87" name="Text Box 207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88" name="Text Box 208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89" name="Text Box 209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90" name="Text Box 210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91" name="Text Box 211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92" name="Text Box 140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93" name="Text Box 141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94" name="Text Box 142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95" name="Text Box 143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96" name="Text Box 144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97" name="Text Box 145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98" name="Text Box 146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99" name="Text Box 147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00" name="Text Box 148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01" name="Text Box 149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02" name="Text Box 150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03" name="Text Box 151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04" name="Text Box 152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05" name="Text Box 153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06" name="Text Box 154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07" name="Text Box 155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08" name="Text Box 156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09" name="Text Box 157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10" name="Text Box 158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11" name="Text Box 159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12" name="Text Box 160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13" name="Text Box 161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14" name="Text Box 162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15" name="Text Box 163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16" name="Text Box 14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17" name="Text Box 14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18" name="Text Box 14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19" name="Text Box 14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0" name="Text Box 14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1" name="Text Box 14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2" name="Text Box 14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3" name="Text Box 14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4" name="Text Box 14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5" name="Text Box 14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6" name="Text Box 15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7" name="Text Box 15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8" name="Text Box 15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9" name="Text Box 15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0" name="Text Box 15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1" name="Text Box 15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2" name="Text Box 15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3" name="Text Box 15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4" name="Text Box 15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5" name="Text Box 15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6" name="Text Box 16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7" name="Text Box 16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8" name="Text Box 16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9" name="Text Box 16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0" name="Text Box 14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1" name="Text Box 14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2" name="Text Box 14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3" name="Text Box 14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4" name="Text Box 14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5" name="Text Box 14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6" name="Text Box 14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7" name="Text Box 14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8" name="Text Box 14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9" name="Text Box 14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0" name="Text Box 15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1" name="Text Box 15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2" name="Text Box 15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3" name="Text Box 15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4" name="Text Box 15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5" name="Text Box 15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6" name="Text Box 15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7" name="Text Box 15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8" name="Text Box 15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9" name="Text Box 15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60" name="Text Box 16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61" name="Text Box 16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62" name="Text Box 16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63" name="Text Box 16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64" name="Text Box 26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65" name="Text Box 26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66" name="Text Box 27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67" name="Text Box 27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68" name="Text Box 27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69" name="Text Box 27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70" name="Text Box 28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71" name="Text Box 28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72" name="Text Box 28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73" name="Text Box 28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74" name="Text Box 28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75" name="Text Box 30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76" name="Text Box 30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77" name="Text Box 30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78" name="Text Box 30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79" name="Text Box 30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80" name="Text Box 30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76200</xdr:colOff>
      <xdr:row>0</xdr:row>
      <xdr:rowOff>0</xdr:rowOff>
    </xdr:from>
    <xdr:to>
      <xdr:col>3</xdr:col>
      <xdr:colOff>152400</xdr:colOff>
      <xdr:row>0</xdr:row>
      <xdr:rowOff>209550</xdr:rowOff>
    </xdr:to>
    <xdr:sp macro="" textlink="">
      <xdr:nvSpPr>
        <xdr:cNvPr id="581" name="Text Box 313"/>
        <xdr:cNvSpPr txBox="1">
          <a:spLocks noChangeArrowheads="1"/>
        </xdr:cNvSpPr>
      </xdr:nvSpPr>
      <xdr:spPr bwMode="auto">
        <a:xfrm>
          <a:off x="19907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82" name="Text Box 33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83" name="Text Box 33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84" name="Text Box 33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85" name="Text Box 33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86" name="Text Box 33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87" name="Text Box 33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88" name="Text Box 33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89" name="Text Box 33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90" name="Text Box 33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91" name="Text Box 34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92" name="Text Box 34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93" name="Text Box 37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94" name="Text Box 37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95" name="Text Box 38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96" name="Text Box 38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97" name="Text Box 38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98" name="Text Box 38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599" name="Text Box 26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00" name="Text Box 26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01" name="Text Box 27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02" name="Text Box 27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03" name="Text Box 27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04" name="Text Box 27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05" name="Text Box 28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06" name="Text Box 28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07" name="Text Box 28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08" name="Text Box 28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09" name="Text Box 28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10" name="Text Box 30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11" name="Text Box 30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12" name="Text Box 30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13" name="Text Box 30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14" name="Text Box 30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15" name="Text Box 30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76200</xdr:colOff>
      <xdr:row>0</xdr:row>
      <xdr:rowOff>0</xdr:rowOff>
    </xdr:from>
    <xdr:to>
      <xdr:col>3</xdr:col>
      <xdr:colOff>152400</xdr:colOff>
      <xdr:row>0</xdr:row>
      <xdr:rowOff>200025</xdr:rowOff>
    </xdr:to>
    <xdr:sp macro="" textlink="">
      <xdr:nvSpPr>
        <xdr:cNvPr id="616" name="Text Box 313"/>
        <xdr:cNvSpPr txBox="1">
          <a:spLocks noChangeArrowheads="1"/>
        </xdr:cNvSpPr>
      </xdr:nvSpPr>
      <xdr:spPr bwMode="auto">
        <a:xfrm>
          <a:off x="19907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17" name="Text Box 33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18" name="Text Box 33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19" name="Text Box 33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20" name="Text Box 33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21" name="Text Box 33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22" name="Text Box 33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23" name="Text Box 33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24" name="Text Box 33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25" name="Text Box 33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26" name="Text Box 34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27" name="Text Box 34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28" name="Text Box 37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29" name="Text Box 37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30" name="Text Box 38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31" name="Text Box 38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32" name="Text Box 38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33" name="Text Box 38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34" name="Text Box 26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35" name="Text Box 26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36" name="Text Box 27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37" name="Text Box 27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38" name="Text Box 27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39" name="Text Box 27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40" name="Text Box 28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41" name="Text Box 28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42" name="Text Box 28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43" name="Text Box 28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44" name="Text Box 28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45" name="Text Box 30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46" name="Text Box 30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47" name="Text Box 30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48" name="Text Box 30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49" name="Text Box 30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50" name="Text Box 30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76200</xdr:colOff>
      <xdr:row>0</xdr:row>
      <xdr:rowOff>0</xdr:rowOff>
    </xdr:from>
    <xdr:to>
      <xdr:col>3</xdr:col>
      <xdr:colOff>152400</xdr:colOff>
      <xdr:row>0</xdr:row>
      <xdr:rowOff>209550</xdr:rowOff>
    </xdr:to>
    <xdr:sp macro="" textlink="">
      <xdr:nvSpPr>
        <xdr:cNvPr id="651" name="Text Box 313"/>
        <xdr:cNvSpPr txBox="1">
          <a:spLocks noChangeArrowheads="1"/>
        </xdr:cNvSpPr>
      </xdr:nvSpPr>
      <xdr:spPr bwMode="auto">
        <a:xfrm>
          <a:off x="19907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52" name="Text Box 33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53" name="Text Box 33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54" name="Text Box 33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55" name="Text Box 33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56" name="Text Box 33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57" name="Text Box 33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58" name="Text Box 33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59" name="Text Box 33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60" name="Text Box 33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61" name="Text Box 34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62" name="Text Box 34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63" name="Text Box 37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64" name="Text Box 37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65" name="Text Box 38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66" name="Text Box 38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67" name="Text Box 38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68" name="Text Box 38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0</xdr:row>
      <xdr:rowOff>0</xdr:rowOff>
    </xdr:from>
    <xdr:to>
      <xdr:col>4</xdr:col>
      <xdr:colOff>152400</xdr:colOff>
      <xdr:row>0</xdr:row>
      <xdr:rowOff>219075</xdr:rowOff>
    </xdr:to>
    <xdr:sp macro="" textlink="">
      <xdr:nvSpPr>
        <xdr:cNvPr id="669" name="Text Box 932"/>
        <xdr:cNvSpPr txBox="1">
          <a:spLocks noChangeArrowheads="1"/>
        </xdr:cNvSpPr>
      </xdr:nvSpPr>
      <xdr:spPr bwMode="auto">
        <a:xfrm>
          <a:off x="2371725" y="0"/>
          <a:ext cx="3333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</xdr:colOff>
      <xdr:row>0</xdr:row>
      <xdr:rowOff>0</xdr:rowOff>
    </xdr:from>
    <xdr:to>
      <xdr:col>4</xdr:col>
      <xdr:colOff>123825</xdr:colOff>
      <xdr:row>0</xdr:row>
      <xdr:rowOff>219075</xdr:rowOff>
    </xdr:to>
    <xdr:sp macro="" textlink="">
      <xdr:nvSpPr>
        <xdr:cNvPr id="670" name="Text Box 933"/>
        <xdr:cNvSpPr txBox="1">
          <a:spLocks noChangeArrowheads="1"/>
        </xdr:cNvSpPr>
      </xdr:nvSpPr>
      <xdr:spPr bwMode="auto">
        <a:xfrm>
          <a:off x="2571750" y="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0</xdr:row>
      <xdr:rowOff>0</xdr:rowOff>
    </xdr:from>
    <xdr:to>
      <xdr:col>3</xdr:col>
      <xdr:colOff>352425</xdr:colOff>
      <xdr:row>0</xdr:row>
      <xdr:rowOff>219075</xdr:rowOff>
    </xdr:to>
    <xdr:sp macro="" textlink="">
      <xdr:nvSpPr>
        <xdr:cNvPr id="671" name="Text Box 934"/>
        <xdr:cNvSpPr txBox="1">
          <a:spLocks noChangeArrowheads="1"/>
        </xdr:cNvSpPr>
      </xdr:nvSpPr>
      <xdr:spPr bwMode="auto">
        <a:xfrm>
          <a:off x="2171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72" name="Text Box 935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73" name="Text Box 936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74" name="Text Box 937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75" name="Text Box 938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76" name="Text Box 939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77" name="Text Box 940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78" name="Text Box 941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79" name="Text Box 942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80" name="Text Box 943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81" name="Text Box 944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82" name="Text Box 945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83" name="Text Box 946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84" name="Text Box 947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85" name="Text Box 948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86" name="Text Box 949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87" name="Text Box 950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88" name="Text Box 951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89" name="Text Box 952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90" name="Text Box 953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91" name="Text Box 954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92" name="Text Box 955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93" name="Text Box 956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94" name="Text Box 957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95" name="Text Box 958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696" name="Text Box 959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697" name="Text Box 960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698" name="Text Box 961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699" name="Text Box 962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00" name="Text Box 963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01" name="Text Box 964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02" name="Text Box 965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03" name="Text Box 966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04" name="Text Box 967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05" name="Text Box 968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06" name="Text Box 969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07" name="Text Box 970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08" name="Text Box 971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09" name="Text Box 972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10" name="Text Box 973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11" name="Text Box 974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12" name="Text Box 975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13" name="Text Box 976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14" name="Text Box 977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15" name="Text Box 978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16" name="Text Box 979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17" name="Text Box 980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18" name="Text Box 981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19" name="Text Box 982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20" name="Text Box 983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21" name="Text Box 984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22" name="Text Box 985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23" name="Text Box 986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24" name="Text Box 987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25" name="Text Box 988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26" name="Text Box 989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27" name="Text Box 990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28" name="Text Box 991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29" name="Text Box 992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30" name="Text Box 993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31" name="Text Box 994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32" name="Text Box 995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33" name="Text Box 996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34" name="Text Box 997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35" name="Text Box 998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36" name="Text Box 999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37" name="Text Box 1000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38" name="Text Box 1001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39" name="Text Box 1002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40" name="Text Box 1003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41" name="Text Box 1004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42" name="Text Box 1005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43" name="Text Box 1006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</xdr:colOff>
      <xdr:row>0</xdr:row>
      <xdr:rowOff>0</xdr:rowOff>
    </xdr:from>
    <xdr:to>
      <xdr:col>5</xdr:col>
      <xdr:colOff>123825</xdr:colOff>
      <xdr:row>0</xdr:row>
      <xdr:rowOff>219075</xdr:rowOff>
    </xdr:to>
    <xdr:sp macro="" textlink="">
      <xdr:nvSpPr>
        <xdr:cNvPr id="744" name="Text Box 1007"/>
        <xdr:cNvSpPr txBox="1">
          <a:spLocks noChangeArrowheads="1"/>
        </xdr:cNvSpPr>
      </xdr:nvSpPr>
      <xdr:spPr bwMode="auto">
        <a:xfrm>
          <a:off x="3209925" y="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45" name="Text Box 1008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46" name="Text Box 1009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47" name="Text Box 1010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48" name="Text Box 1011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49" name="Text Box 1012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50" name="Text Box 1013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51" name="Text Box 1014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52" name="Text Box 1015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53" name="Text Box 1016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54" name="Text Box 1017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55" name="Text Box 1018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56" name="Text Box 1019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57" name="Text Box 1020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58" name="Text Box 1021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59" name="Text Box 1022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60" name="Text Box 1023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61" name="Text Box 1024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62" name="Text Box 1025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63" name="Text Box 1026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64" name="Text Box 1027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65" name="Text Box 1028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66" name="Text Box 1029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67" name="Text Box 1030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68" name="Text Box 1031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69" name="Text Box 1032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70" name="Text Box 1033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71" name="Text Box 1034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72" name="Text Box 1035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73" name="Text Box 1036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74" name="Text Box 1037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75" name="Text Box 1038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76" name="Text Box 1039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77" name="Text Box 1040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78" name="Text Box 1041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79" name="Text Box 1042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80" name="Text Box 1043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81" name="Text Box 1044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82" name="Text Box 1045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83" name="Text Box 1046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84" name="Text Box 1047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85" name="Text Box 1048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86" name="Text Box 1049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87" name="Text Box 1050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88" name="Text Box 1051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89" name="Text Box 1052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90" name="Text Box 1053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91" name="Text Box 1054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92" name="Text Box 1055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200025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319087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200025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319087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200025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319087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200025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319087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200025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319087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200025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319087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55" name="Text Box 10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56" name="Text Box 10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57" name="Text Box 10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58" name="Text Box 10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59" name="Text Box 10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60" name="Text Box 11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61" name="Text Box 11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62" name="Text Box 11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63" name="Text Box 11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64" name="Text Box 11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65" name="Text Box 11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66" name="Text Box 21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67" name="Text Box 21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68" name="Text Box 21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69" name="Text Box 21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70" name="Text Box 21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71" name="Text Box 21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72" name="Text Box 21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73" name="Text Box 21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74" name="Text Box 22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75" name="Text Box 22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76" name="Text Box 22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77" name="Text Box 22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78" name="Text Box 22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79" name="Text Box 22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80" name="Text Box 22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81" name="Text Box 22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82" name="Text Box 22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83" name="Text Box 22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84" name="Text Box 23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85" name="Text Box 23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86" name="Text Box 23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87" name="Text Box 23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88" name="Text Box 23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89" name="Text Box 23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171450</xdr:rowOff>
    </xdr:to>
    <xdr:sp macro="" textlink="">
      <xdr:nvSpPr>
        <xdr:cNvPr id="390" name="Text Box 303"/>
        <xdr:cNvSpPr txBox="1">
          <a:spLocks noChangeArrowheads="1"/>
        </xdr:cNvSpPr>
      </xdr:nvSpPr>
      <xdr:spPr bwMode="auto">
        <a:xfrm>
          <a:off x="127635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171450</xdr:rowOff>
    </xdr:to>
    <xdr:sp macro="" textlink="">
      <xdr:nvSpPr>
        <xdr:cNvPr id="391" name="Text Box 304"/>
        <xdr:cNvSpPr txBox="1">
          <a:spLocks noChangeArrowheads="1"/>
        </xdr:cNvSpPr>
      </xdr:nvSpPr>
      <xdr:spPr bwMode="auto">
        <a:xfrm>
          <a:off x="127635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171450</xdr:rowOff>
    </xdr:to>
    <xdr:sp macro="" textlink="">
      <xdr:nvSpPr>
        <xdr:cNvPr id="392" name="Text Box 305"/>
        <xdr:cNvSpPr txBox="1">
          <a:spLocks noChangeArrowheads="1"/>
        </xdr:cNvSpPr>
      </xdr:nvSpPr>
      <xdr:spPr bwMode="auto">
        <a:xfrm>
          <a:off x="127635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171450</xdr:rowOff>
    </xdr:to>
    <xdr:sp macro="" textlink="">
      <xdr:nvSpPr>
        <xdr:cNvPr id="393" name="Text Box 306"/>
        <xdr:cNvSpPr txBox="1">
          <a:spLocks noChangeArrowheads="1"/>
        </xdr:cNvSpPr>
      </xdr:nvSpPr>
      <xdr:spPr bwMode="auto">
        <a:xfrm>
          <a:off x="127635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171450</xdr:rowOff>
    </xdr:to>
    <xdr:sp macro="" textlink="">
      <xdr:nvSpPr>
        <xdr:cNvPr id="394" name="Text Box 307"/>
        <xdr:cNvSpPr txBox="1">
          <a:spLocks noChangeArrowheads="1"/>
        </xdr:cNvSpPr>
      </xdr:nvSpPr>
      <xdr:spPr bwMode="auto">
        <a:xfrm>
          <a:off x="127635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171450</xdr:rowOff>
    </xdr:to>
    <xdr:sp macro="" textlink="">
      <xdr:nvSpPr>
        <xdr:cNvPr id="395" name="Text Box 308"/>
        <xdr:cNvSpPr txBox="1">
          <a:spLocks noChangeArrowheads="1"/>
        </xdr:cNvSpPr>
      </xdr:nvSpPr>
      <xdr:spPr bwMode="auto">
        <a:xfrm>
          <a:off x="127635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396" name="Text Box 14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397" name="Text Box 14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398" name="Text Box 14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399" name="Text Box 14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00" name="Text Box 14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01" name="Text Box 14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02" name="Text Box 14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03" name="Text Box 14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04" name="Text Box 14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05" name="Text Box 14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06" name="Text Box 15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07" name="Text Box 15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08" name="Text Box 15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09" name="Text Box 15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10" name="Text Box 15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11" name="Text Box 15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12" name="Text Box 15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13" name="Text Box 15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14" name="Text Box 15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15" name="Text Box 15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16" name="Text Box 16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17" name="Text Box 16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18" name="Text Box 16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19" name="Text Box 16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20" name="Text Box 140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21" name="Text Box 141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22" name="Text Box 142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23" name="Text Box 143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24" name="Text Box 144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25" name="Text Box 145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26" name="Text Box 146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27" name="Text Box 147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28" name="Text Box 148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29" name="Text Box 149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30" name="Text Box 150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31" name="Text Box 151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32" name="Text Box 152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33" name="Text Box 153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34" name="Text Box 154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35" name="Text Box 155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36" name="Text Box 156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37" name="Text Box 157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38" name="Text Box 158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39" name="Text Box 159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40" name="Text Box 160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41" name="Text Box 161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42" name="Text Box 162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43" name="Text Box 163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44" name="Text Box 164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45" name="Text Box 165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46" name="Text Box 166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47" name="Text Box 167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48" name="Text Box 168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49" name="Text Box 169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50" name="Text Box 170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51" name="Text Box 171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52" name="Text Box 172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53" name="Text Box 173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54" name="Text Box 174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55" name="Text Box 175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56" name="Text Box 176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57" name="Text Box 177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58" name="Text Box 178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59" name="Text Box 179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60" name="Text Box 180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61" name="Text Box 181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62" name="Text Box 182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63" name="Text Box 183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64" name="Text Box 184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65" name="Text Box 185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66" name="Text Box 186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67" name="Text Box 187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68" name="Text Box 188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69" name="Text Box 189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70" name="Text Box 190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71" name="Text Box 191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72" name="Text Box 192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73" name="Text Box 193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74" name="Text Box 194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75" name="Text Box 195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76" name="Text Box 196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77" name="Text Box 197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78" name="Text Box 198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79" name="Text Box 199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80" name="Text Box 200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81" name="Text Box 201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82" name="Text Box 202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83" name="Text Box 203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84" name="Text Box 204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85" name="Text Box 205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86" name="Text Box 206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87" name="Text Box 207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88" name="Text Box 208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89" name="Text Box 209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90" name="Text Box 210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91" name="Text Box 211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92" name="Text Box 140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93" name="Text Box 141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94" name="Text Box 142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95" name="Text Box 143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96" name="Text Box 144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97" name="Text Box 145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98" name="Text Box 146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99" name="Text Box 147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00" name="Text Box 148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01" name="Text Box 149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02" name="Text Box 150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03" name="Text Box 151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04" name="Text Box 152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05" name="Text Box 153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06" name="Text Box 154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07" name="Text Box 155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08" name="Text Box 156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09" name="Text Box 157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10" name="Text Box 158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11" name="Text Box 159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12" name="Text Box 160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13" name="Text Box 161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14" name="Text Box 162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15" name="Text Box 163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16" name="Text Box 14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17" name="Text Box 14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18" name="Text Box 14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19" name="Text Box 14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0" name="Text Box 14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1" name="Text Box 14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2" name="Text Box 14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3" name="Text Box 14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4" name="Text Box 14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5" name="Text Box 14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6" name="Text Box 15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7" name="Text Box 15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8" name="Text Box 15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9" name="Text Box 15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0" name="Text Box 15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1" name="Text Box 15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2" name="Text Box 15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3" name="Text Box 15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4" name="Text Box 15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5" name="Text Box 15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6" name="Text Box 16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7" name="Text Box 16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8" name="Text Box 16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9" name="Text Box 16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0" name="Text Box 14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1" name="Text Box 14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2" name="Text Box 14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3" name="Text Box 14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4" name="Text Box 14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5" name="Text Box 14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6" name="Text Box 14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7" name="Text Box 14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8" name="Text Box 14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9" name="Text Box 14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0" name="Text Box 15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1" name="Text Box 15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2" name="Text Box 15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3" name="Text Box 15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4" name="Text Box 15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5" name="Text Box 15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6" name="Text Box 15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7" name="Text Box 15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8" name="Text Box 15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9" name="Text Box 15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60" name="Text Box 16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61" name="Text Box 16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62" name="Text Box 16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63" name="Text Box 16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64" name="Text Box 26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65" name="Text Box 26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66" name="Text Box 27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67" name="Text Box 27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68" name="Text Box 27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69" name="Text Box 27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70" name="Text Box 28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71" name="Text Box 28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72" name="Text Box 28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73" name="Text Box 28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74" name="Text Box 28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75" name="Text Box 30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76" name="Text Box 30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77" name="Text Box 30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78" name="Text Box 30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79" name="Text Box 30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80" name="Text Box 30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76200</xdr:colOff>
      <xdr:row>0</xdr:row>
      <xdr:rowOff>0</xdr:rowOff>
    </xdr:from>
    <xdr:to>
      <xdr:col>3</xdr:col>
      <xdr:colOff>152400</xdr:colOff>
      <xdr:row>0</xdr:row>
      <xdr:rowOff>209550</xdr:rowOff>
    </xdr:to>
    <xdr:sp macro="" textlink="">
      <xdr:nvSpPr>
        <xdr:cNvPr id="581" name="Text Box 313"/>
        <xdr:cNvSpPr txBox="1">
          <a:spLocks noChangeArrowheads="1"/>
        </xdr:cNvSpPr>
      </xdr:nvSpPr>
      <xdr:spPr bwMode="auto">
        <a:xfrm>
          <a:off x="19907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82" name="Text Box 33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83" name="Text Box 33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84" name="Text Box 33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85" name="Text Box 33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86" name="Text Box 33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87" name="Text Box 33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88" name="Text Box 33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89" name="Text Box 33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90" name="Text Box 33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91" name="Text Box 34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92" name="Text Box 34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93" name="Text Box 37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94" name="Text Box 37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95" name="Text Box 38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96" name="Text Box 38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97" name="Text Box 38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98" name="Text Box 38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599" name="Text Box 26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00" name="Text Box 26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01" name="Text Box 27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02" name="Text Box 27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03" name="Text Box 27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04" name="Text Box 27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05" name="Text Box 28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06" name="Text Box 28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07" name="Text Box 28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08" name="Text Box 28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09" name="Text Box 28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10" name="Text Box 30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11" name="Text Box 30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12" name="Text Box 30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13" name="Text Box 30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14" name="Text Box 30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15" name="Text Box 30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76200</xdr:colOff>
      <xdr:row>0</xdr:row>
      <xdr:rowOff>0</xdr:rowOff>
    </xdr:from>
    <xdr:to>
      <xdr:col>3</xdr:col>
      <xdr:colOff>152400</xdr:colOff>
      <xdr:row>0</xdr:row>
      <xdr:rowOff>200025</xdr:rowOff>
    </xdr:to>
    <xdr:sp macro="" textlink="">
      <xdr:nvSpPr>
        <xdr:cNvPr id="616" name="Text Box 313"/>
        <xdr:cNvSpPr txBox="1">
          <a:spLocks noChangeArrowheads="1"/>
        </xdr:cNvSpPr>
      </xdr:nvSpPr>
      <xdr:spPr bwMode="auto">
        <a:xfrm>
          <a:off x="19907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17" name="Text Box 33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18" name="Text Box 33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19" name="Text Box 33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20" name="Text Box 33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21" name="Text Box 33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22" name="Text Box 33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23" name="Text Box 33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24" name="Text Box 33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25" name="Text Box 33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26" name="Text Box 34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27" name="Text Box 34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28" name="Text Box 37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29" name="Text Box 37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30" name="Text Box 38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31" name="Text Box 38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32" name="Text Box 38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33" name="Text Box 38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34" name="Text Box 26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35" name="Text Box 26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36" name="Text Box 27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37" name="Text Box 27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38" name="Text Box 27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39" name="Text Box 27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40" name="Text Box 28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41" name="Text Box 28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42" name="Text Box 28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43" name="Text Box 28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44" name="Text Box 28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45" name="Text Box 30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46" name="Text Box 30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47" name="Text Box 30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48" name="Text Box 30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49" name="Text Box 30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50" name="Text Box 30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76200</xdr:colOff>
      <xdr:row>0</xdr:row>
      <xdr:rowOff>0</xdr:rowOff>
    </xdr:from>
    <xdr:to>
      <xdr:col>3</xdr:col>
      <xdr:colOff>152400</xdr:colOff>
      <xdr:row>0</xdr:row>
      <xdr:rowOff>209550</xdr:rowOff>
    </xdr:to>
    <xdr:sp macro="" textlink="">
      <xdr:nvSpPr>
        <xdr:cNvPr id="651" name="Text Box 313"/>
        <xdr:cNvSpPr txBox="1">
          <a:spLocks noChangeArrowheads="1"/>
        </xdr:cNvSpPr>
      </xdr:nvSpPr>
      <xdr:spPr bwMode="auto">
        <a:xfrm>
          <a:off x="19907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52" name="Text Box 33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53" name="Text Box 33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54" name="Text Box 33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55" name="Text Box 33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56" name="Text Box 33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57" name="Text Box 33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58" name="Text Box 33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59" name="Text Box 33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60" name="Text Box 33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61" name="Text Box 34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62" name="Text Box 34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63" name="Text Box 37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64" name="Text Box 37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65" name="Text Box 38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66" name="Text Box 38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67" name="Text Box 38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68" name="Text Box 38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0</xdr:row>
      <xdr:rowOff>0</xdr:rowOff>
    </xdr:from>
    <xdr:to>
      <xdr:col>4</xdr:col>
      <xdr:colOff>152400</xdr:colOff>
      <xdr:row>0</xdr:row>
      <xdr:rowOff>219075</xdr:rowOff>
    </xdr:to>
    <xdr:sp macro="" textlink="">
      <xdr:nvSpPr>
        <xdr:cNvPr id="669" name="Text Box 932"/>
        <xdr:cNvSpPr txBox="1">
          <a:spLocks noChangeArrowheads="1"/>
        </xdr:cNvSpPr>
      </xdr:nvSpPr>
      <xdr:spPr bwMode="auto">
        <a:xfrm>
          <a:off x="2371725" y="0"/>
          <a:ext cx="3333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</xdr:colOff>
      <xdr:row>0</xdr:row>
      <xdr:rowOff>0</xdr:rowOff>
    </xdr:from>
    <xdr:to>
      <xdr:col>4</xdr:col>
      <xdr:colOff>123825</xdr:colOff>
      <xdr:row>0</xdr:row>
      <xdr:rowOff>219075</xdr:rowOff>
    </xdr:to>
    <xdr:sp macro="" textlink="">
      <xdr:nvSpPr>
        <xdr:cNvPr id="670" name="Text Box 933"/>
        <xdr:cNvSpPr txBox="1">
          <a:spLocks noChangeArrowheads="1"/>
        </xdr:cNvSpPr>
      </xdr:nvSpPr>
      <xdr:spPr bwMode="auto">
        <a:xfrm>
          <a:off x="2571750" y="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0</xdr:row>
      <xdr:rowOff>0</xdr:rowOff>
    </xdr:from>
    <xdr:to>
      <xdr:col>3</xdr:col>
      <xdr:colOff>352425</xdr:colOff>
      <xdr:row>0</xdr:row>
      <xdr:rowOff>219075</xdr:rowOff>
    </xdr:to>
    <xdr:sp macro="" textlink="">
      <xdr:nvSpPr>
        <xdr:cNvPr id="671" name="Text Box 934"/>
        <xdr:cNvSpPr txBox="1">
          <a:spLocks noChangeArrowheads="1"/>
        </xdr:cNvSpPr>
      </xdr:nvSpPr>
      <xdr:spPr bwMode="auto">
        <a:xfrm>
          <a:off x="2171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72" name="Text Box 935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73" name="Text Box 936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74" name="Text Box 937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75" name="Text Box 938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76" name="Text Box 939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77" name="Text Box 940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78" name="Text Box 941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79" name="Text Box 942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80" name="Text Box 943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81" name="Text Box 944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82" name="Text Box 945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83" name="Text Box 946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84" name="Text Box 947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85" name="Text Box 948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86" name="Text Box 949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87" name="Text Box 950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88" name="Text Box 951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89" name="Text Box 952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90" name="Text Box 953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91" name="Text Box 954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92" name="Text Box 955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93" name="Text Box 956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94" name="Text Box 957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95" name="Text Box 958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696" name="Text Box 959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697" name="Text Box 960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698" name="Text Box 961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699" name="Text Box 962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00" name="Text Box 963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01" name="Text Box 964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02" name="Text Box 965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03" name="Text Box 966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04" name="Text Box 967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05" name="Text Box 968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06" name="Text Box 969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07" name="Text Box 970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08" name="Text Box 971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09" name="Text Box 972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10" name="Text Box 973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11" name="Text Box 974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12" name="Text Box 975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13" name="Text Box 976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14" name="Text Box 977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15" name="Text Box 978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16" name="Text Box 979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17" name="Text Box 980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18" name="Text Box 981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19" name="Text Box 982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20" name="Text Box 983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21" name="Text Box 984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22" name="Text Box 985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23" name="Text Box 986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24" name="Text Box 987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25" name="Text Box 988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26" name="Text Box 989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27" name="Text Box 990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28" name="Text Box 991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29" name="Text Box 992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30" name="Text Box 993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31" name="Text Box 994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32" name="Text Box 995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33" name="Text Box 996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34" name="Text Box 997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35" name="Text Box 998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36" name="Text Box 999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37" name="Text Box 1000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38" name="Text Box 1001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39" name="Text Box 1002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40" name="Text Box 1003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41" name="Text Box 1004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42" name="Text Box 1005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43" name="Text Box 1006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</xdr:colOff>
      <xdr:row>0</xdr:row>
      <xdr:rowOff>0</xdr:rowOff>
    </xdr:from>
    <xdr:to>
      <xdr:col>5</xdr:col>
      <xdr:colOff>123825</xdr:colOff>
      <xdr:row>0</xdr:row>
      <xdr:rowOff>219075</xdr:rowOff>
    </xdr:to>
    <xdr:sp macro="" textlink="">
      <xdr:nvSpPr>
        <xdr:cNvPr id="744" name="Text Box 1007"/>
        <xdr:cNvSpPr txBox="1">
          <a:spLocks noChangeArrowheads="1"/>
        </xdr:cNvSpPr>
      </xdr:nvSpPr>
      <xdr:spPr bwMode="auto">
        <a:xfrm>
          <a:off x="3209925" y="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45" name="Text Box 1008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46" name="Text Box 1009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47" name="Text Box 1010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48" name="Text Box 1011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49" name="Text Box 1012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50" name="Text Box 1013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51" name="Text Box 1014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52" name="Text Box 1015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53" name="Text Box 1016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54" name="Text Box 1017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55" name="Text Box 1018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56" name="Text Box 1019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57" name="Text Box 1020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58" name="Text Box 1021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59" name="Text Box 1022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60" name="Text Box 1023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61" name="Text Box 1024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62" name="Text Box 1025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63" name="Text Box 1026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64" name="Text Box 1027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65" name="Text Box 1028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66" name="Text Box 1029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67" name="Text Box 1030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68" name="Text Box 1031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69" name="Text Box 1032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70" name="Text Box 1033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71" name="Text Box 1034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72" name="Text Box 1035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73" name="Text Box 1036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74" name="Text Box 1037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75" name="Text Box 1038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76" name="Text Box 1039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77" name="Text Box 1040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78" name="Text Box 1041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79" name="Text Box 1042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80" name="Text Box 1043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81" name="Text Box 1044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82" name="Text Box 1045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83" name="Text Box 1046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84" name="Text Box 1047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85" name="Text Box 1048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86" name="Text Box 1049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87" name="Text Box 1050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88" name="Text Box 1051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89" name="Text Box 1052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90" name="Text Box 1053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91" name="Text Box 1054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92" name="Text Box 1055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200025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319087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200025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319087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200025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319087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200025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319087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200025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319087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200025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319087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55" name="Text Box 10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56" name="Text Box 10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57" name="Text Box 10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58" name="Text Box 10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59" name="Text Box 10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60" name="Text Box 11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61" name="Text Box 11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62" name="Text Box 11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63" name="Text Box 11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64" name="Text Box 11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65" name="Text Box 11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66" name="Text Box 21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67" name="Text Box 21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68" name="Text Box 21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69" name="Text Box 21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70" name="Text Box 21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71" name="Text Box 21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72" name="Text Box 21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73" name="Text Box 21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74" name="Text Box 22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75" name="Text Box 22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76" name="Text Box 22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77" name="Text Box 22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78" name="Text Box 22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79" name="Text Box 22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80" name="Text Box 22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81" name="Text Box 22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82" name="Text Box 22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83" name="Text Box 22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84" name="Text Box 23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85" name="Text Box 23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86" name="Text Box 23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87" name="Text Box 23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88" name="Text Box 23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89" name="Text Box 23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171450</xdr:rowOff>
    </xdr:to>
    <xdr:sp macro="" textlink="">
      <xdr:nvSpPr>
        <xdr:cNvPr id="390" name="Text Box 303"/>
        <xdr:cNvSpPr txBox="1">
          <a:spLocks noChangeArrowheads="1"/>
        </xdr:cNvSpPr>
      </xdr:nvSpPr>
      <xdr:spPr bwMode="auto">
        <a:xfrm>
          <a:off x="127635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171450</xdr:rowOff>
    </xdr:to>
    <xdr:sp macro="" textlink="">
      <xdr:nvSpPr>
        <xdr:cNvPr id="391" name="Text Box 304"/>
        <xdr:cNvSpPr txBox="1">
          <a:spLocks noChangeArrowheads="1"/>
        </xdr:cNvSpPr>
      </xdr:nvSpPr>
      <xdr:spPr bwMode="auto">
        <a:xfrm>
          <a:off x="127635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171450</xdr:rowOff>
    </xdr:to>
    <xdr:sp macro="" textlink="">
      <xdr:nvSpPr>
        <xdr:cNvPr id="392" name="Text Box 305"/>
        <xdr:cNvSpPr txBox="1">
          <a:spLocks noChangeArrowheads="1"/>
        </xdr:cNvSpPr>
      </xdr:nvSpPr>
      <xdr:spPr bwMode="auto">
        <a:xfrm>
          <a:off x="127635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171450</xdr:rowOff>
    </xdr:to>
    <xdr:sp macro="" textlink="">
      <xdr:nvSpPr>
        <xdr:cNvPr id="393" name="Text Box 306"/>
        <xdr:cNvSpPr txBox="1">
          <a:spLocks noChangeArrowheads="1"/>
        </xdr:cNvSpPr>
      </xdr:nvSpPr>
      <xdr:spPr bwMode="auto">
        <a:xfrm>
          <a:off x="127635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171450</xdr:rowOff>
    </xdr:to>
    <xdr:sp macro="" textlink="">
      <xdr:nvSpPr>
        <xdr:cNvPr id="394" name="Text Box 307"/>
        <xdr:cNvSpPr txBox="1">
          <a:spLocks noChangeArrowheads="1"/>
        </xdr:cNvSpPr>
      </xdr:nvSpPr>
      <xdr:spPr bwMode="auto">
        <a:xfrm>
          <a:off x="127635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171450</xdr:rowOff>
    </xdr:to>
    <xdr:sp macro="" textlink="">
      <xdr:nvSpPr>
        <xdr:cNvPr id="395" name="Text Box 308"/>
        <xdr:cNvSpPr txBox="1">
          <a:spLocks noChangeArrowheads="1"/>
        </xdr:cNvSpPr>
      </xdr:nvSpPr>
      <xdr:spPr bwMode="auto">
        <a:xfrm>
          <a:off x="127635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396" name="Text Box 14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397" name="Text Box 14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398" name="Text Box 14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399" name="Text Box 14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00" name="Text Box 14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01" name="Text Box 14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02" name="Text Box 14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03" name="Text Box 14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04" name="Text Box 14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05" name="Text Box 14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06" name="Text Box 15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07" name="Text Box 15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08" name="Text Box 15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09" name="Text Box 15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10" name="Text Box 15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11" name="Text Box 15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12" name="Text Box 15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13" name="Text Box 15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14" name="Text Box 15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15" name="Text Box 15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16" name="Text Box 16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17" name="Text Box 16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18" name="Text Box 16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19" name="Text Box 16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20" name="Text Box 140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21" name="Text Box 141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22" name="Text Box 142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23" name="Text Box 143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24" name="Text Box 144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25" name="Text Box 145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26" name="Text Box 146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27" name="Text Box 147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28" name="Text Box 148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29" name="Text Box 149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30" name="Text Box 150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31" name="Text Box 151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32" name="Text Box 152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33" name="Text Box 153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34" name="Text Box 154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35" name="Text Box 155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36" name="Text Box 156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37" name="Text Box 157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38" name="Text Box 158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39" name="Text Box 159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40" name="Text Box 160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41" name="Text Box 161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42" name="Text Box 162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43" name="Text Box 163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44" name="Text Box 164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45" name="Text Box 165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46" name="Text Box 166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47" name="Text Box 167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48" name="Text Box 168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49" name="Text Box 169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50" name="Text Box 170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51" name="Text Box 171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52" name="Text Box 172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53" name="Text Box 173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54" name="Text Box 174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55" name="Text Box 175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56" name="Text Box 176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57" name="Text Box 177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58" name="Text Box 178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59" name="Text Box 179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60" name="Text Box 180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61" name="Text Box 181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62" name="Text Box 182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63" name="Text Box 183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64" name="Text Box 184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65" name="Text Box 185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66" name="Text Box 186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67" name="Text Box 187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68" name="Text Box 188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69" name="Text Box 189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70" name="Text Box 190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71" name="Text Box 191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72" name="Text Box 192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73" name="Text Box 193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74" name="Text Box 194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75" name="Text Box 195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76" name="Text Box 196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77" name="Text Box 197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78" name="Text Box 198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79" name="Text Box 199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80" name="Text Box 200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81" name="Text Box 201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82" name="Text Box 202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83" name="Text Box 203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84" name="Text Box 204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85" name="Text Box 205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86" name="Text Box 206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87" name="Text Box 207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88" name="Text Box 208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89" name="Text Box 209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90" name="Text Box 210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91" name="Text Box 211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92" name="Text Box 140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93" name="Text Box 141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94" name="Text Box 142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95" name="Text Box 143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96" name="Text Box 144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97" name="Text Box 145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98" name="Text Box 146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99" name="Text Box 147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00" name="Text Box 148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01" name="Text Box 149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02" name="Text Box 150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03" name="Text Box 151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04" name="Text Box 152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05" name="Text Box 153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06" name="Text Box 154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07" name="Text Box 155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08" name="Text Box 156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09" name="Text Box 157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10" name="Text Box 158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11" name="Text Box 159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12" name="Text Box 160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13" name="Text Box 161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14" name="Text Box 162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15" name="Text Box 163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16" name="Text Box 14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17" name="Text Box 14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18" name="Text Box 14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19" name="Text Box 14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0" name="Text Box 14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1" name="Text Box 14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2" name="Text Box 14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3" name="Text Box 14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4" name="Text Box 14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5" name="Text Box 14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6" name="Text Box 15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7" name="Text Box 15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8" name="Text Box 15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9" name="Text Box 15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0" name="Text Box 15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1" name="Text Box 15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2" name="Text Box 15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3" name="Text Box 15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4" name="Text Box 15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5" name="Text Box 15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6" name="Text Box 16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7" name="Text Box 16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8" name="Text Box 16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9" name="Text Box 16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0" name="Text Box 14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1" name="Text Box 14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2" name="Text Box 14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3" name="Text Box 14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4" name="Text Box 14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5" name="Text Box 14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6" name="Text Box 14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7" name="Text Box 14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8" name="Text Box 14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9" name="Text Box 14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0" name="Text Box 15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1" name="Text Box 15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2" name="Text Box 15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3" name="Text Box 15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4" name="Text Box 15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5" name="Text Box 15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6" name="Text Box 15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7" name="Text Box 15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8" name="Text Box 15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9" name="Text Box 15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60" name="Text Box 16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61" name="Text Box 16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62" name="Text Box 16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63" name="Text Box 16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64" name="Text Box 26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65" name="Text Box 26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66" name="Text Box 27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67" name="Text Box 27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68" name="Text Box 27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69" name="Text Box 27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70" name="Text Box 28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71" name="Text Box 28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72" name="Text Box 28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73" name="Text Box 28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74" name="Text Box 28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75" name="Text Box 30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76" name="Text Box 30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77" name="Text Box 30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78" name="Text Box 30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79" name="Text Box 30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80" name="Text Box 30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76200</xdr:colOff>
      <xdr:row>0</xdr:row>
      <xdr:rowOff>0</xdr:rowOff>
    </xdr:from>
    <xdr:to>
      <xdr:col>3</xdr:col>
      <xdr:colOff>152400</xdr:colOff>
      <xdr:row>0</xdr:row>
      <xdr:rowOff>209550</xdr:rowOff>
    </xdr:to>
    <xdr:sp macro="" textlink="">
      <xdr:nvSpPr>
        <xdr:cNvPr id="581" name="Text Box 313"/>
        <xdr:cNvSpPr txBox="1">
          <a:spLocks noChangeArrowheads="1"/>
        </xdr:cNvSpPr>
      </xdr:nvSpPr>
      <xdr:spPr bwMode="auto">
        <a:xfrm>
          <a:off x="19907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82" name="Text Box 33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83" name="Text Box 33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84" name="Text Box 33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85" name="Text Box 33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86" name="Text Box 33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87" name="Text Box 33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88" name="Text Box 33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89" name="Text Box 33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90" name="Text Box 33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91" name="Text Box 34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92" name="Text Box 34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93" name="Text Box 37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94" name="Text Box 37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95" name="Text Box 38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96" name="Text Box 38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97" name="Text Box 38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98" name="Text Box 38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599" name="Text Box 26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00" name="Text Box 26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01" name="Text Box 27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02" name="Text Box 27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03" name="Text Box 27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04" name="Text Box 27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05" name="Text Box 28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06" name="Text Box 28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07" name="Text Box 28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08" name="Text Box 28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09" name="Text Box 28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10" name="Text Box 30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11" name="Text Box 30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12" name="Text Box 30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13" name="Text Box 30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14" name="Text Box 30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15" name="Text Box 30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76200</xdr:colOff>
      <xdr:row>0</xdr:row>
      <xdr:rowOff>0</xdr:rowOff>
    </xdr:from>
    <xdr:to>
      <xdr:col>3</xdr:col>
      <xdr:colOff>152400</xdr:colOff>
      <xdr:row>0</xdr:row>
      <xdr:rowOff>200025</xdr:rowOff>
    </xdr:to>
    <xdr:sp macro="" textlink="">
      <xdr:nvSpPr>
        <xdr:cNvPr id="616" name="Text Box 313"/>
        <xdr:cNvSpPr txBox="1">
          <a:spLocks noChangeArrowheads="1"/>
        </xdr:cNvSpPr>
      </xdr:nvSpPr>
      <xdr:spPr bwMode="auto">
        <a:xfrm>
          <a:off x="19907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17" name="Text Box 33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18" name="Text Box 33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19" name="Text Box 33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20" name="Text Box 33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21" name="Text Box 33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22" name="Text Box 33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23" name="Text Box 33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24" name="Text Box 33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25" name="Text Box 33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26" name="Text Box 34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27" name="Text Box 34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28" name="Text Box 37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29" name="Text Box 37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30" name="Text Box 38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31" name="Text Box 38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32" name="Text Box 38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33" name="Text Box 38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34" name="Text Box 26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35" name="Text Box 26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36" name="Text Box 27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37" name="Text Box 27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38" name="Text Box 27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39" name="Text Box 27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40" name="Text Box 28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41" name="Text Box 28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42" name="Text Box 28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43" name="Text Box 28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44" name="Text Box 28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45" name="Text Box 30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46" name="Text Box 30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47" name="Text Box 30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48" name="Text Box 30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49" name="Text Box 30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50" name="Text Box 30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76200</xdr:colOff>
      <xdr:row>0</xdr:row>
      <xdr:rowOff>0</xdr:rowOff>
    </xdr:from>
    <xdr:to>
      <xdr:col>3</xdr:col>
      <xdr:colOff>152400</xdr:colOff>
      <xdr:row>0</xdr:row>
      <xdr:rowOff>209550</xdr:rowOff>
    </xdr:to>
    <xdr:sp macro="" textlink="">
      <xdr:nvSpPr>
        <xdr:cNvPr id="651" name="Text Box 313"/>
        <xdr:cNvSpPr txBox="1">
          <a:spLocks noChangeArrowheads="1"/>
        </xdr:cNvSpPr>
      </xdr:nvSpPr>
      <xdr:spPr bwMode="auto">
        <a:xfrm>
          <a:off x="19907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52" name="Text Box 33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53" name="Text Box 33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54" name="Text Box 33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55" name="Text Box 33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56" name="Text Box 33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57" name="Text Box 33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58" name="Text Box 33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59" name="Text Box 33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60" name="Text Box 33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61" name="Text Box 34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62" name="Text Box 34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63" name="Text Box 37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64" name="Text Box 37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65" name="Text Box 38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66" name="Text Box 38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67" name="Text Box 38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68" name="Text Box 38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0</xdr:row>
      <xdr:rowOff>0</xdr:rowOff>
    </xdr:from>
    <xdr:to>
      <xdr:col>4</xdr:col>
      <xdr:colOff>152400</xdr:colOff>
      <xdr:row>0</xdr:row>
      <xdr:rowOff>219075</xdr:rowOff>
    </xdr:to>
    <xdr:sp macro="" textlink="">
      <xdr:nvSpPr>
        <xdr:cNvPr id="669" name="Text Box 932"/>
        <xdr:cNvSpPr txBox="1">
          <a:spLocks noChangeArrowheads="1"/>
        </xdr:cNvSpPr>
      </xdr:nvSpPr>
      <xdr:spPr bwMode="auto">
        <a:xfrm>
          <a:off x="2371725" y="0"/>
          <a:ext cx="3333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</xdr:colOff>
      <xdr:row>0</xdr:row>
      <xdr:rowOff>0</xdr:rowOff>
    </xdr:from>
    <xdr:to>
      <xdr:col>4</xdr:col>
      <xdr:colOff>123825</xdr:colOff>
      <xdr:row>0</xdr:row>
      <xdr:rowOff>219075</xdr:rowOff>
    </xdr:to>
    <xdr:sp macro="" textlink="">
      <xdr:nvSpPr>
        <xdr:cNvPr id="670" name="Text Box 933"/>
        <xdr:cNvSpPr txBox="1">
          <a:spLocks noChangeArrowheads="1"/>
        </xdr:cNvSpPr>
      </xdr:nvSpPr>
      <xdr:spPr bwMode="auto">
        <a:xfrm>
          <a:off x="2571750" y="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0</xdr:row>
      <xdr:rowOff>0</xdr:rowOff>
    </xdr:from>
    <xdr:to>
      <xdr:col>3</xdr:col>
      <xdr:colOff>352425</xdr:colOff>
      <xdr:row>0</xdr:row>
      <xdr:rowOff>219075</xdr:rowOff>
    </xdr:to>
    <xdr:sp macro="" textlink="">
      <xdr:nvSpPr>
        <xdr:cNvPr id="671" name="Text Box 934"/>
        <xdr:cNvSpPr txBox="1">
          <a:spLocks noChangeArrowheads="1"/>
        </xdr:cNvSpPr>
      </xdr:nvSpPr>
      <xdr:spPr bwMode="auto">
        <a:xfrm>
          <a:off x="2171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72" name="Text Box 935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73" name="Text Box 936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74" name="Text Box 937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75" name="Text Box 938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76" name="Text Box 939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77" name="Text Box 940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78" name="Text Box 941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79" name="Text Box 942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80" name="Text Box 943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81" name="Text Box 944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82" name="Text Box 945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83" name="Text Box 946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84" name="Text Box 947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85" name="Text Box 948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86" name="Text Box 949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87" name="Text Box 950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88" name="Text Box 951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89" name="Text Box 952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90" name="Text Box 953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91" name="Text Box 954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92" name="Text Box 955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93" name="Text Box 956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94" name="Text Box 957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95" name="Text Box 958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696" name="Text Box 959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697" name="Text Box 960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698" name="Text Box 961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699" name="Text Box 962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00" name="Text Box 963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01" name="Text Box 964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02" name="Text Box 965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03" name="Text Box 966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04" name="Text Box 967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05" name="Text Box 968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06" name="Text Box 969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07" name="Text Box 970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08" name="Text Box 971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09" name="Text Box 972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10" name="Text Box 973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11" name="Text Box 974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12" name="Text Box 975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13" name="Text Box 976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14" name="Text Box 977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15" name="Text Box 978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16" name="Text Box 979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17" name="Text Box 980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18" name="Text Box 981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19" name="Text Box 982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20" name="Text Box 983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21" name="Text Box 984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22" name="Text Box 985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23" name="Text Box 986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24" name="Text Box 987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25" name="Text Box 988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26" name="Text Box 989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27" name="Text Box 990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28" name="Text Box 991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29" name="Text Box 992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30" name="Text Box 993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31" name="Text Box 994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32" name="Text Box 995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33" name="Text Box 996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34" name="Text Box 997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35" name="Text Box 998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36" name="Text Box 999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37" name="Text Box 1000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38" name="Text Box 1001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39" name="Text Box 1002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40" name="Text Box 1003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41" name="Text Box 1004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42" name="Text Box 1005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43" name="Text Box 1006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</xdr:colOff>
      <xdr:row>0</xdr:row>
      <xdr:rowOff>0</xdr:rowOff>
    </xdr:from>
    <xdr:to>
      <xdr:col>5</xdr:col>
      <xdr:colOff>123825</xdr:colOff>
      <xdr:row>0</xdr:row>
      <xdr:rowOff>219075</xdr:rowOff>
    </xdr:to>
    <xdr:sp macro="" textlink="">
      <xdr:nvSpPr>
        <xdr:cNvPr id="744" name="Text Box 1007"/>
        <xdr:cNvSpPr txBox="1">
          <a:spLocks noChangeArrowheads="1"/>
        </xdr:cNvSpPr>
      </xdr:nvSpPr>
      <xdr:spPr bwMode="auto">
        <a:xfrm>
          <a:off x="3209925" y="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45" name="Text Box 1008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46" name="Text Box 1009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47" name="Text Box 1010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48" name="Text Box 1011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49" name="Text Box 1012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50" name="Text Box 1013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51" name="Text Box 1014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52" name="Text Box 1015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53" name="Text Box 1016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54" name="Text Box 1017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55" name="Text Box 1018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56" name="Text Box 1019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57" name="Text Box 1020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58" name="Text Box 1021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59" name="Text Box 1022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60" name="Text Box 1023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61" name="Text Box 1024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62" name="Text Box 1025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63" name="Text Box 1026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64" name="Text Box 1027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65" name="Text Box 1028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66" name="Text Box 1029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67" name="Text Box 1030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68" name="Text Box 1031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69" name="Text Box 1032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70" name="Text Box 1033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71" name="Text Box 1034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72" name="Text Box 1035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73" name="Text Box 1036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74" name="Text Box 1037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75" name="Text Box 1038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76" name="Text Box 1039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77" name="Text Box 1040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78" name="Text Box 1041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79" name="Text Box 1042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80" name="Text Box 1043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81" name="Text Box 1044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82" name="Text Box 1045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83" name="Text Box 1046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84" name="Text Box 1047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85" name="Text Box 1048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86" name="Text Box 1049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87" name="Text Box 1050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88" name="Text Box 1051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89" name="Text Box 1052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90" name="Text Box 1053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91" name="Text Box 1054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92" name="Text Box 1055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95" name="Text Box 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96" name="Text Box 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97" name="Text Box 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98" name="Text Box 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99" name="Text Box 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00" name="Text Box 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01" name="Text Box 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02" name="Text Box 1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03" name="Text Box 1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04" name="Text Box 1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05" name="Text Box 1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06" name="Text Box 1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07" name="Text Box 1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08" name="Text Box 1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09" name="Text Box 1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10" name="Text Box 1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11" name="Text Box 1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12" name="Text Box 2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13" name="Text Box 2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14" name="Text Box 2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15" name="Text Box 2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16" name="Text Box 2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17" name="Text Box 2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18" name="Text Box 2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19" name="Text Box 2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20" name="Text Box 2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21" name="Text Box 2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22" name="Text Box 3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23" name="Text Box 3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24" name="Text Box 3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25" name="Text Box 3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26" name="Text Box 3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27" name="Text Box 3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28" name="Text Box 3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29" name="Text Box 3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30" name="Text Box 3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31" name="Text Box 3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32" name="Text Box 4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33" name="Text Box 4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34" name="Text Box 4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35" name="Text Box 4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36" name="Text Box 4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37" name="Text Box 4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38" name="Text Box 4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39" name="Text Box 4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40" name="Text Box 4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41" name="Text Box 4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42" name="Text Box 5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43" name="Text Box 5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44" name="Text Box 5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45" name="Text Box 5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46" name="Text Box 5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47" name="Text Box 5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48" name="Text Box 5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49" name="Text Box 5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50" name="Text Box 5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51" name="Text Box 5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52" name="Text Box 6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53" name="Text Box 6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54" name="Text Box 6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55" name="Text Box 6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56" name="Text Box 6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57" name="Text Box 6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58" name="Text Box 6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59" name="Text Box 6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60" name="Text Box 6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61" name="Text Box 6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62" name="Text Box 7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63" name="Text Box 7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64" name="Text Box 7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65" name="Text Box 7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66" name="Text Box 7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67" name="Text Box 7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68" name="Text Box 7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69" name="Text Box 7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70" name="Text Box 7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71" name="Text Box 7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72" name="Text Box 8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73" name="Text Box 8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74" name="Text Box 8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75" name="Text Box 8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76" name="Text Box 8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77" name="Text Box 8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78" name="Text Box 8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79" name="Text Box 8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80" name="Text Box 8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81" name="Text Box 8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82" name="Text Box 9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83" name="Text Box 9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84" name="Text Box 9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85" name="Text Box 9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86" name="Text Box 9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87" name="Text Box 9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88" name="Text Box 9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89" name="Text Box 9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90" name="Text Box 9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91" name="Text Box 9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92" name="Text Box 10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93" name="Text Box 10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94" name="Text Box 10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95" name="Text Box 10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96" name="Text Box 10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97" name="Text Box 10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98" name="Text Box 10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99" name="Text Box 10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00" name="Text Box 10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01" name="Text Box 10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02" name="Text Box 11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03" name="Text Box 11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04" name="Text Box 11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05" name="Text Box 11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06" name="Text Box 11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07" name="Text Box 11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08" name="Text Box 11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09" name="Text Box 11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10" name="Text Box 11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11" name="Text Box 11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12" name="Text Box 12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13" name="Text Box 12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14" name="Text Box 12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15" name="Text Box 12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16" name="Text Box 12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17" name="Text Box 12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18" name="Text Box 12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19" name="Text Box 12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20" name="Text Box 12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21" name="Text Box 12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22" name="Text Box 13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23" name="Text Box 13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24" name="Text Box 13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25" name="Text Box 13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26" name="Text Box 13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27" name="Text Box 13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28" name="Text Box 13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29" name="Text Box 13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30" name="Text Box 13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31" name="Text Box 13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32" name="Text Box 14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33" name="Text Box 14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34" name="Text Box 14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35" name="Text Box 14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36" name="Text Box 14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37" name="Text Box 14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38" name="Text Box 14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39" name="Text Box 14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40" name="Text Box 14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41" name="Text Box 14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42" name="Text Box 15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43" name="Text Box 15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44" name="Text Box 15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45" name="Text Box 15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46" name="Text Box 15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47" name="Text Box 15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48" name="Text Box 15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49" name="Text Box 15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50" name="Text Box 15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51" name="Text Box 15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52" name="Text Box 16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53" name="Text Box 16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54" name="Text Box 16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55" name="Text Box 16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56" name="Text Box 16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57" name="Text Box 16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58" name="Text Box 16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59" name="Text Box 16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60" name="Text Box 16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61" name="Text Box 16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62" name="Text Box 17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63" name="Text Box 17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64" name="Text Box 17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65" name="Text Box 17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66" name="Text Box 17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67" name="Text Box 17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68" name="Text Box 17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69" name="Text Box 19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70" name="Text Box 19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71" name="Text Box 19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72" name="Text Box 19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73" name="Text Box 19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74" name="Text Box 19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75" name="Text Box 20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76" name="Text Box 20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77" name="Text Box 20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78" name="Text Box 20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79" name="Text Box 20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80" name="Text Box 20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81" name="Text Box 20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82" name="Text Box 20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83" name="Text Box 20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84" name="Text Box 20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85" name="Text Box 21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86" name="Text Box 21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87" name="Text Box 21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88" name="Text Box 21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89" name="Text Box 21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90" name="Text Box 21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91" name="Text Box 21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92" name="Text Box 21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93" name="Text Box 21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94" name="Text Box 21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95" name="Text Box 22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96" name="Text Box 22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97" name="Text Box 22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98" name="Text Box 22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99" name="Text Box 22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00" name="Text Box 22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01" name="Text Box 22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02" name="Text Box 22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03" name="Text Box 22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04" name="Text Box 22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05" name="Text Box 23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06" name="Text Box 23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07" name="Text Box 23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08" name="Text Box 23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09" name="Text Box 23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10" name="Text Box 23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11" name="Text Box 23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12" name="Text Box 23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13" name="Text Box 23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14" name="Text Box 23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15" name="Text Box 24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16" name="Text Box 24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17" name="Text Box 24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18" name="Text Box 24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19" name="Text Box 24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20" name="Text Box 24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21" name="Text Box 24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22" name="Text Box 24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23" name="Text Box 24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24" name="Text Box 24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25" name="Text Box 25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26" name="Text Box 25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27" name="Text Box 25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28" name="Text Box 25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29" name="Text Box 25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30" name="Text Box 25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31" name="Text Box 25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32" name="Text Box 25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33" name="Text Box 25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34" name="Text Box 25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35" name="Text Box 26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36" name="Text Box 26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37" name="Text Box 26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38" name="Text Box 26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39" name="Text Box 26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40" name="Text Box 26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41" name="Text Box 26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42" name="Text Box 26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43" name="Text Box 26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44" name="Text Box 26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45" name="Text Box 27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46" name="Text Box 27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47" name="Text Box 27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48" name="Text Box 27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49" name="Text Box 27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50" name="Text Box 27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51" name="Text Box 27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52" name="Text Box 27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53" name="Text Box 27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056" name="Text Box 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057" name="Text Box 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058" name="Text Box 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059" name="Text Box 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060" name="Text Box 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061" name="Text Box 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062" name="Text Box 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063" name="Text Box 1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064" name="Text Box 1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065" name="Text Box 1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066" name="Text Box 1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067" name="Text Box 1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068" name="Text Box 1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069" name="Text Box 1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070" name="Text Box 1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071" name="Text Box 1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072" name="Text Box 1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073" name="Text Box 2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074" name="Text Box 2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075" name="Text Box 2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076" name="Text Box 2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200025</xdr:rowOff>
    </xdr:to>
    <xdr:sp macro="" textlink="">
      <xdr:nvSpPr>
        <xdr:cNvPr id="1077" name="Text Box 24"/>
        <xdr:cNvSpPr txBox="1">
          <a:spLocks noChangeArrowheads="1"/>
        </xdr:cNvSpPr>
      </xdr:nvSpPr>
      <xdr:spPr bwMode="auto">
        <a:xfrm>
          <a:off x="319087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200025</xdr:rowOff>
    </xdr:to>
    <xdr:sp macro="" textlink="">
      <xdr:nvSpPr>
        <xdr:cNvPr id="1078" name="Text Box 25"/>
        <xdr:cNvSpPr txBox="1">
          <a:spLocks noChangeArrowheads="1"/>
        </xdr:cNvSpPr>
      </xdr:nvSpPr>
      <xdr:spPr bwMode="auto">
        <a:xfrm>
          <a:off x="319087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200025</xdr:rowOff>
    </xdr:to>
    <xdr:sp macro="" textlink="">
      <xdr:nvSpPr>
        <xdr:cNvPr id="1079" name="Text Box 26"/>
        <xdr:cNvSpPr txBox="1">
          <a:spLocks noChangeArrowheads="1"/>
        </xdr:cNvSpPr>
      </xdr:nvSpPr>
      <xdr:spPr bwMode="auto">
        <a:xfrm>
          <a:off x="319087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200025</xdr:rowOff>
    </xdr:to>
    <xdr:sp macro="" textlink="">
      <xdr:nvSpPr>
        <xdr:cNvPr id="1080" name="Text Box 27"/>
        <xdr:cNvSpPr txBox="1">
          <a:spLocks noChangeArrowheads="1"/>
        </xdr:cNvSpPr>
      </xdr:nvSpPr>
      <xdr:spPr bwMode="auto">
        <a:xfrm>
          <a:off x="319087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200025</xdr:rowOff>
    </xdr:to>
    <xdr:sp macro="" textlink="">
      <xdr:nvSpPr>
        <xdr:cNvPr id="1081" name="Text Box 28"/>
        <xdr:cNvSpPr txBox="1">
          <a:spLocks noChangeArrowheads="1"/>
        </xdr:cNvSpPr>
      </xdr:nvSpPr>
      <xdr:spPr bwMode="auto">
        <a:xfrm>
          <a:off x="319087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200025</xdr:rowOff>
    </xdr:to>
    <xdr:sp macro="" textlink="">
      <xdr:nvSpPr>
        <xdr:cNvPr id="1082" name="Text Box 29"/>
        <xdr:cNvSpPr txBox="1">
          <a:spLocks noChangeArrowheads="1"/>
        </xdr:cNvSpPr>
      </xdr:nvSpPr>
      <xdr:spPr bwMode="auto">
        <a:xfrm>
          <a:off x="319087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083" name="Text Box 3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084" name="Text Box 3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085" name="Text Box 3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086" name="Text Box 3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087" name="Text Box 3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088" name="Text Box 3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089" name="Text Box 3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090" name="Text Box 3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091" name="Text Box 3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092" name="Text Box 3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093" name="Text Box 4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094" name="Text Box 4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095" name="Text Box 4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096" name="Text Box 4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097" name="Text Box 4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098" name="Text Box 4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099" name="Text Box 4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00" name="Text Box 4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01" name="Text Box 4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02" name="Text Box 4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03" name="Text Box 5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04" name="Text Box 5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05" name="Text Box 5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06" name="Text Box 5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07" name="Text Box 5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08" name="Text Box 5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09" name="Text Box 5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10" name="Text Box 5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11" name="Text Box 5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12" name="Text Box 5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13" name="Text Box 6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14" name="Text Box 6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15" name="Text Box 6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16" name="Text Box 6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17" name="Text Box 6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18" name="Text Box 6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19" name="Text Box 6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20" name="Text Box 6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21" name="Text Box 6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22" name="Text Box 6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23" name="Text Box 7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24" name="Text Box 7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25" name="Text Box 7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26" name="Text Box 7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27" name="Text Box 7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28" name="Text Box 7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29" name="Text Box 7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30" name="Text Box 7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31" name="Text Box 7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32" name="Text Box 7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33" name="Text Box 8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34" name="Text Box 8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35" name="Text Box 8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36" name="Text Box 8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37" name="Text Box 8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38" name="Text Box 8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39" name="Text Box 8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40" name="Text Box 8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41" name="Text Box 8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42" name="Text Box 8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43" name="Text Box 9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44" name="Text Box 9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45" name="Text Box 9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46" name="Text Box 10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47" name="Text Box 10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48" name="Text Box 10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49" name="Text Box 10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50" name="Text Box 10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51" name="Text Box 11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52" name="Text Box 11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53" name="Text Box 11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54" name="Text Box 11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55" name="Text Box 11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156" name="Text Box 11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157" name="Text Box 21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158" name="Text Box 21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159" name="Text Box 21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160" name="Text Box 21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161" name="Text Box 21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162" name="Text Box 21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163" name="Text Box 21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164" name="Text Box 21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165" name="Text Box 22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166" name="Text Box 22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167" name="Text Box 22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168" name="Text Box 22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169" name="Text Box 22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170" name="Text Box 22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171" name="Text Box 22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172" name="Text Box 22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173" name="Text Box 22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174" name="Text Box 22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175" name="Text Box 23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176" name="Text Box 23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177" name="Text Box 23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178" name="Text Box 23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179" name="Text Box 23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180" name="Text Box 23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171450</xdr:rowOff>
    </xdr:to>
    <xdr:sp macro="" textlink="">
      <xdr:nvSpPr>
        <xdr:cNvPr id="1181" name="Text Box 303"/>
        <xdr:cNvSpPr txBox="1">
          <a:spLocks noChangeArrowheads="1"/>
        </xdr:cNvSpPr>
      </xdr:nvSpPr>
      <xdr:spPr bwMode="auto">
        <a:xfrm>
          <a:off x="127635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171450</xdr:rowOff>
    </xdr:to>
    <xdr:sp macro="" textlink="">
      <xdr:nvSpPr>
        <xdr:cNvPr id="1182" name="Text Box 304"/>
        <xdr:cNvSpPr txBox="1">
          <a:spLocks noChangeArrowheads="1"/>
        </xdr:cNvSpPr>
      </xdr:nvSpPr>
      <xdr:spPr bwMode="auto">
        <a:xfrm>
          <a:off x="127635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171450</xdr:rowOff>
    </xdr:to>
    <xdr:sp macro="" textlink="">
      <xdr:nvSpPr>
        <xdr:cNvPr id="1183" name="Text Box 305"/>
        <xdr:cNvSpPr txBox="1">
          <a:spLocks noChangeArrowheads="1"/>
        </xdr:cNvSpPr>
      </xdr:nvSpPr>
      <xdr:spPr bwMode="auto">
        <a:xfrm>
          <a:off x="127635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171450</xdr:rowOff>
    </xdr:to>
    <xdr:sp macro="" textlink="">
      <xdr:nvSpPr>
        <xdr:cNvPr id="1184" name="Text Box 306"/>
        <xdr:cNvSpPr txBox="1">
          <a:spLocks noChangeArrowheads="1"/>
        </xdr:cNvSpPr>
      </xdr:nvSpPr>
      <xdr:spPr bwMode="auto">
        <a:xfrm>
          <a:off x="127635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171450</xdr:rowOff>
    </xdr:to>
    <xdr:sp macro="" textlink="">
      <xdr:nvSpPr>
        <xdr:cNvPr id="1185" name="Text Box 307"/>
        <xdr:cNvSpPr txBox="1">
          <a:spLocks noChangeArrowheads="1"/>
        </xdr:cNvSpPr>
      </xdr:nvSpPr>
      <xdr:spPr bwMode="auto">
        <a:xfrm>
          <a:off x="127635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171450</xdr:rowOff>
    </xdr:to>
    <xdr:sp macro="" textlink="">
      <xdr:nvSpPr>
        <xdr:cNvPr id="1186" name="Text Box 308"/>
        <xdr:cNvSpPr txBox="1">
          <a:spLocks noChangeArrowheads="1"/>
        </xdr:cNvSpPr>
      </xdr:nvSpPr>
      <xdr:spPr bwMode="auto">
        <a:xfrm>
          <a:off x="127635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1187" name="Text Box 14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1188" name="Text Box 14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1189" name="Text Box 14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1190" name="Text Box 14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1191" name="Text Box 14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1192" name="Text Box 14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1193" name="Text Box 14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1194" name="Text Box 14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1195" name="Text Box 14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1196" name="Text Box 14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1197" name="Text Box 15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1198" name="Text Box 15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1199" name="Text Box 15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1200" name="Text Box 15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1201" name="Text Box 15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1202" name="Text Box 15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1203" name="Text Box 15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1204" name="Text Box 15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1205" name="Text Box 15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1206" name="Text Box 15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1207" name="Text Box 16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1208" name="Text Box 16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1209" name="Text Box 16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1210" name="Text Box 16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1211" name="Text Box 140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1212" name="Text Box 141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1213" name="Text Box 142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1214" name="Text Box 143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1215" name="Text Box 144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1216" name="Text Box 145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1217" name="Text Box 146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1218" name="Text Box 147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1219" name="Text Box 148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1220" name="Text Box 149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1221" name="Text Box 150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1222" name="Text Box 151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1223" name="Text Box 152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1224" name="Text Box 153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1225" name="Text Box 154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1226" name="Text Box 155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1227" name="Text Box 156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1228" name="Text Box 157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1229" name="Text Box 158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1230" name="Text Box 159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1231" name="Text Box 160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1232" name="Text Box 161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1233" name="Text Box 162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1234" name="Text Box 163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235" name="Text Box 164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236" name="Text Box 165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237" name="Text Box 166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238" name="Text Box 167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239" name="Text Box 168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240" name="Text Box 169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241" name="Text Box 170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242" name="Text Box 171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243" name="Text Box 172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244" name="Text Box 173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245" name="Text Box 174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246" name="Text Box 175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247" name="Text Box 176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248" name="Text Box 177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249" name="Text Box 178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250" name="Text Box 179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251" name="Text Box 180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252" name="Text Box 181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253" name="Text Box 182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254" name="Text Box 183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255" name="Text Box 184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256" name="Text Box 185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257" name="Text Box 186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258" name="Text Box 187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259" name="Text Box 188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260" name="Text Box 189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261" name="Text Box 190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262" name="Text Box 191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263" name="Text Box 192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264" name="Text Box 193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265" name="Text Box 194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266" name="Text Box 195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267" name="Text Box 196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268" name="Text Box 197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269" name="Text Box 198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270" name="Text Box 199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271" name="Text Box 200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272" name="Text Box 201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273" name="Text Box 202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274" name="Text Box 203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275" name="Text Box 204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276" name="Text Box 205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277" name="Text Box 206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278" name="Text Box 207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279" name="Text Box 208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280" name="Text Box 209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281" name="Text Box 210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282" name="Text Box 211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1283" name="Text Box 140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1284" name="Text Box 141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1285" name="Text Box 142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1286" name="Text Box 143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1287" name="Text Box 144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1288" name="Text Box 145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1289" name="Text Box 146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1290" name="Text Box 147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1291" name="Text Box 148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1292" name="Text Box 149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1293" name="Text Box 150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1294" name="Text Box 151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1295" name="Text Box 152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1296" name="Text Box 153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1297" name="Text Box 154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1298" name="Text Box 155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1299" name="Text Box 156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1300" name="Text Box 157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1301" name="Text Box 158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1302" name="Text Box 159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1303" name="Text Box 160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1304" name="Text Box 161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1305" name="Text Box 162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1306" name="Text Box 163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07" name="Text Box 14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08" name="Text Box 14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09" name="Text Box 14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10" name="Text Box 14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11" name="Text Box 14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12" name="Text Box 14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13" name="Text Box 14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14" name="Text Box 14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15" name="Text Box 14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16" name="Text Box 14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17" name="Text Box 15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18" name="Text Box 15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19" name="Text Box 15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20" name="Text Box 15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21" name="Text Box 15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22" name="Text Box 15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23" name="Text Box 15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24" name="Text Box 15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25" name="Text Box 15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26" name="Text Box 15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27" name="Text Box 16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28" name="Text Box 16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29" name="Text Box 16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30" name="Text Box 16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31" name="Text Box 14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32" name="Text Box 14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33" name="Text Box 14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34" name="Text Box 14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35" name="Text Box 14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36" name="Text Box 14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37" name="Text Box 14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38" name="Text Box 14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39" name="Text Box 14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40" name="Text Box 14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41" name="Text Box 15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42" name="Text Box 15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43" name="Text Box 15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44" name="Text Box 15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45" name="Text Box 15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46" name="Text Box 15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47" name="Text Box 15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48" name="Text Box 15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49" name="Text Box 15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50" name="Text Box 15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51" name="Text Box 16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52" name="Text Box 16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53" name="Text Box 16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54" name="Text Box 16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355" name="Text Box 26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356" name="Text Box 26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357" name="Text Box 27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358" name="Text Box 27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359" name="Text Box 27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360" name="Text Box 27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361" name="Text Box 28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362" name="Text Box 28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363" name="Text Box 28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364" name="Text Box 28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365" name="Text Box 28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366" name="Text Box 30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367" name="Text Box 30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368" name="Text Box 30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369" name="Text Box 30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370" name="Text Box 30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371" name="Text Box 30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76200</xdr:colOff>
      <xdr:row>0</xdr:row>
      <xdr:rowOff>0</xdr:rowOff>
    </xdr:from>
    <xdr:to>
      <xdr:col>3</xdr:col>
      <xdr:colOff>152400</xdr:colOff>
      <xdr:row>0</xdr:row>
      <xdr:rowOff>209550</xdr:rowOff>
    </xdr:to>
    <xdr:sp macro="" textlink="">
      <xdr:nvSpPr>
        <xdr:cNvPr id="1372" name="Text Box 313"/>
        <xdr:cNvSpPr txBox="1">
          <a:spLocks noChangeArrowheads="1"/>
        </xdr:cNvSpPr>
      </xdr:nvSpPr>
      <xdr:spPr bwMode="auto">
        <a:xfrm>
          <a:off x="19907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373" name="Text Box 33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374" name="Text Box 33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375" name="Text Box 33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376" name="Text Box 33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377" name="Text Box 33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378" name="Text Box 33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379" name="Text Box 33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380" name="Text Box 33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381" name="Text Box 33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382" name="Text Box 34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383" name="Text Box 34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384" name="Text Box 37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385" name="Text Box 37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386" name="Text Box 38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387" name="Text Box 38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388" name="Text Box 38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389" name="Text Box 38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390" name="Text Box 26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391" name="Text Box 26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392" name="Text Box 27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393" name="Text Box 27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394" name="Text Box 27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395" name="Text Box 27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396" name="Text Box 28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397" name="Text Box 28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398" name="Text Box 28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399" name="Text Box 28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400" name="Text Box 28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401" name="Text Box 30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402" name="Text Box 30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403" name="Text Box 30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404" name="Text Box 30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405" name="Text Box 30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406" name="Text Box 30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76200</xdr:colOff>
      <xdr:row>0</xdr:row>
      <xdr:rowOff>0</xdr:rowOff>
    </xdr:from>
    <xdr:to>
      <xdr:col>3</xdr:col>
      <xdr:colOff>152400</xdr:colOff>
      <xdr:row>0</xdr:row>
      <xdr:rowOff>200025</xdr:rowOff>
    </xdr:to>
    <xdr:sp macro="" textlink="">
      <xdr:nvSpPr>
        <xdr:cNvPr id="1407" name="Text Box 313"/>
        <xdr:cNvSpPr txBox="1">
          <a:spLocks noChangeArrowheads="1"/>
        </xdr:cNvSpPr>
      </xdr:nvSpPr>
      <xdr:spPr bwMode="auto">
        <a:xfrm>
          <a:off x="19907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408" name="Text Box 33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409" name="Text Box 33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410" name="Text Box 33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411" name="Text Box 33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412" name="Text Box 33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413" name="Text Box 33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414" name="Text Box 33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415" name="Text Box 33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416" name="Text Box 33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417" name="Text Box 34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418" name="Text Box 34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419" name="Text Box 37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420" name="Text Box 37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421" name="Text Box 38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422" name="Text Box 38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423" name="Text Box 38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1424" name="Text Box 38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425" name="Text Box 26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426" name="Text Box 26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427" name="Text Box 27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428" name="Text Box 27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429" name="Text Box 27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430" name="Text Box 27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431" name="Text Box 28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432" name="Text Box 28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433" name="Text Box 28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434" name="Text Box 28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435" name="Text Box 28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436" name="Text Box 30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437" name="Text Box 30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438" name="Text Box 30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439" name="Text Box 30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440" name="Text Box 30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441" name="Text Box 30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76200</xdr:colOff>
      <xdr:row>0</xdr:row>
      <xdr:rowOff>0</xdr:rowOff>
    </xdr:from>
    <xdr:to>
      <xdr:col>3</xdr:col>
      <xdr:colOff>152400</xdr:colOff>
      <xdr:row>0</xdr:row>
      <xdr:rowOff>209550</xdr:rowOff>
    </xdr:to>
    <xdr:sp macro="" textlink="">
      <xdr:nvSpPr>
        <xdr:cNvPr id="1442" name="Text Box 313"/>
        <xdr:cNvSpPr txBox="1">
          <a:spLocks noChangeArrowheads="1"/>
        </xdr:cNvSpPr>
      </xdr:nvSpPr>
      <xdr:spPr bwMode="auto">
        <a:xfrm>
          <a:off x="19907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443" name="Text Box 33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444" name="Text Box 33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445" name="Text Box 33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446" name="Text Box 33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447" name="Text Box 33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448" name="Text Box 33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449" name="Text Box 33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450" name="Text Box 33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451" name="Text Box 33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452" name="Text Box 34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453" name="Text Box 34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454" name="Text Box 37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455" name="Text Box 37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456" name="Text Box 38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457" name="Text Box 38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458" name="Text Box 38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1459" name="Text Box 38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0</xdr:row>
      <xdr:rowOff>0</xdr:rowOff>
    </xdr:from>
    <xdr:to>
      <xdr:col>4</xdr:col>
      <xdr:colOff>180975</xdr:colOff>
      <xdr:row>0</xdr:row>
      <xdr:rowOff>219075</xdr:rowOff>
    </xdr:to>
    <xdr:sp macro="" textlink="">
      <xdr:nvSpPr>
        <xdr:cNvPr id="1460" name="Text Box 932"/>
        <xdr:cNvSpPr txBox="1">
          <a:spLocks noChangeArrowheads="1"/>
        </xdr:cNvSpPr>
      </xdr:nvSpPr>
      <xdr:spPr bwMode="auto">
        <a:xfrm>
          <a:off x="2371725" y="0"/>
          <a:ext cx="3619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</xdr:colOff>
      <xdr:row>0</xdr:row>
      <xdr:rowOff>0</xdr:rowOff>
    </xdr:from>
    <xdr:to>
      <xdr:col>4</xdr:col>
      <xdr:colOff>123825</xdr:colOff>
      <xdr:row>0</xdr:row>
      <xdr:rowOff>219075</xdr:rowOff>
    </xdr:to>
    <xdr:sp macro="" textlink="">
      <xdr:nvSpPr>
        <xdr:cNvPr id="1461" name="Text Box 933"/>
        <xdr:cNvSpPr txBox="1">
          <a:spLocks noChangeArrowheads="1"/>
        </xdr:cNvSpPr>
      </xdr:nvSpPr>
      <xdr:spPr bwMode="auto">
        <a:xfrm>
          <a:off x="2571750" y="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0</xdr:row>
      <xdr:rowOff>0</xdr:rowOff>
    </xdr:from>
    <xdr:to>
      <xdr:col>3</xdr:col>
      <xdr:colOff>352425</xdr:colOff>
      <xdr:row>0</xdr:row>
      <xdr:rowOff>219075</xdr:rowOff>
    </xdr:to>
    <xdr:sp macro="" textlink="">
      <xdr:nvSpPr>
        <xdr:cNvPr id="1462" name="Text Box 934"/>
        <xdr:cNvSpPr txBox="1">
          <a:spLocks noChangeArrowheads="1"/>
        </xdr:cNvSpPr>
      </xdr:nvSpPr>
      <xdr:spPr bwMode="auto">
        <a:xfrm>
          <a:off x="2171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1463" name="Text Box 935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1464" name="Text Box 936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1465" name="Text Box 937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1466" name="Text Box 938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1467" name="Text Box 939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1468" name="Text Box 940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1469" name="Text Box 941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1470" name="Text Box 942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1471" name="Text Box 943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1472" name="Text Box 944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1473" name="Text Box 945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1474" name="Text Box 946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1475" name="Text Box 947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1476" name="Text Box 948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1477" name="Text Box 949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1478" name="Text Box 950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1479" name="Text Box 951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1480" name="Text Box 952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1481" name="Text Box 953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1482" name="Text Box 954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1483" name="Text Box 955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1484" name="Text Box 956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1485" name="Text Box 957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1486" name="Text Box 958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1487" name="Text Box 959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1488" name="Text Box 960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1489" name="Text Box 961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1490" name="Text Box 962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1491" name="Text Box 963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1492" name="Text Box 964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1493" name="Text Box 965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1494" name="Text Box 966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1495" name="Text Box 967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1496" name="Text Box 968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1497" name="Text Box 969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1498" name="Text Box 970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1499" name="Text Box 971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1500" name="Text Box 972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1501" name="Text Box 973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1502" name="Text Box 974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1503" name="Text Box 975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1504" name="Text Box 976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1505" name="Text Box 977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1506" name="Text Box 978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1507" name="Text Box 979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1508" name="Text Box 980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1509" name="Text Box 981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1510" name="Text Box 982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1511" name="Text Box 983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1512" name="Text Box 984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1513" name="Text Box 985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1514" name="Text Box 986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1515" name="Text Box 987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1516" name="Text Box 988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1517" name="Text Box 989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1518" name="Text Box 990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1519" name="Text Box 991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1520" name="Text Box 992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1521" name="Text Box 993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1522" name="Text Box 994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1523" name="Text Box 995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1524" name="Text Box 996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1525" name="Text Box 997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1526" name="Text Box 998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1527" name="Text Box 999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1528" name="Text Box 1000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1529" name="Text Box 1001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1530" name="Text Box 1002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1531" name="Text Box 1003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1532" name="Text Box 1004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1533" name="Text Box 1005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1534" name="Text Box 1006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</xdr:colOff>
      <xdr:row>0</xdr:row>
      <xdr:rowOff>0</xdr:rowOff>
    </xdr:from>
    <xdr:to>
      <xdr:col>5</xdr:col>
      <xdr:colOff>123825</xdr:colOff>
      <xdr:row>0</xdr:row>
      <xdr:rowOff>219075</xdr:rowOff>
    </xdr:to>
    <xdr:sp macro="" textlink="">
      <xdr:nvSpPr>
        <xdr:cNvPr id="1535" name="Text Box 1007"/>
        <xdr:cNvSpPr txBox="1">
          <a:spLocks noChangeArrowheads="1"/>
        </xdr:cNvSpPr>
      </xdr:nvSpPr>
      <xdr:spPr bwMode="auto">
        <a:xfrm>
          <a:off x="3209925" y="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1536" name="Text Box 1008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1537" name="Text Box 1009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1538" name="Text Box 1010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1539" name="Text Box 1011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1540" name="Text Box 1012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1541" name="Text Box 1013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1542" name="Text Box 1014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1543" name="Text Box 1015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1544" name="Text Box 1016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1545" name="Text Box 1017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1546" name="Text Box 1018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1547" name="Text Box 1019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1548" name="Text Box 1020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1549" name="Text Box 1021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1550" name="Text Box 1022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1551" name="Text Box 1023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1552" name="Text Box 1024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1553" name="Text Box 1025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1554" name="Text Box 1026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1555" name="Text Box 1027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1556" name="Text Box 1028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1557" name="Text Box 1029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1558" name="Text Box 1030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1559" name="Text Box 1031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1560" name="Text Box 1032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1561" name="Text Box 1033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1562" name="Text Box 1034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1563" name="Text Box 1035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1564" name="Text Box 1036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1565" name="Text Box 1037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1566" name="Text Box 1038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1567" name="Text Box 1039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1568" name="Text Box 1040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1569" name="Text Box 1041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1570" name="Text Box 1042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1571" name="Text Box 1043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1572" name="Text Box 1044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1573" name="Text Box 1045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1574" name="Text Box 1046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1575" name="Text Box 1047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1576" name="Text Box 1048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1577" name="Text Box 1049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1578" name="Text Box 1050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1579" name="Text Box 1051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1580" name="Text Box 1052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1581" name="Text Box 1053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1582" name="Text Box 1054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1583" name="Text Box 1055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200025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319087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200025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319087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200025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319087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200025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319087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200025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319087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200025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319087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55" name="Text Box 10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56" name="Text Box 10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57" name="Text Box 10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58" name="Text Box 10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59" name="Text Box 10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60" name="Text Box 11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61" name="Text Box 11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62" name="Text Box 11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63" name="Text Box 11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64" name="Text Box 11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365" name="Text Box 11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66" name="Text Box 21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67" name="Text Box 21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68" name="Text Box 21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69" name="Text Box 21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70" name="Text Box 21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71" name="Text Box 21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72" name="Text Box 21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73" name="Text Box 21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74" name="Text Box 22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75" name="Text Box 22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76" name="Text Box 22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77" name="Text Box 22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78" name="Text Box 22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79" name="Text Box 22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80" name="Text Box 22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81" name="Text Box 22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82" name="Text Box 22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83" name="Text Box 22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84" name="Text Box 23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85" name="Text Box 23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86" name="Text Box 23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87" name="Text Box 23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88" name="Text Box 23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389" name="Text Box 23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171450</xdr:rowOff>
    </xdr:to>
    <xdr:sp macro="" textlink="">
      <xdr:nvSpPr>
        <xdr:cNvPr id="390" name="Text Box 303"/>
        <xdr:cNvSpPr txBox="1">
          <a:spLocks noChangeArrowheads="1"/>
        </xdr:cNvSpPr>
      </xdr:nvSpPr>
      <xdr:spPr bwMode="auto">
        <a:xfrm>
          <a:off x="127635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171450</xdr:rowOff>
    </xdr:to>
    <xdr:sp macro="" textlink="">
      <xdr:nvSpPr>
        <xdr:cNvPr id="391" name="Text Box 304"/>
        <xdr:cNvSpPr txBox="1">
          <a:spLocks noChangeArrowheads="1"/>
        </xdr:cNvSpPr>
      </xdr:nvSpPr>
      <xdr:spPr bwMode="auto">
        <a:xfrm>
          <a:off x="127635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171450</xdr:rowOff>
    </xdr:to>
    <xdr:sp macro="" textlink="">
      <xdr:nvSpPr>
        <xdr:cNvPr id="392" name="Text Box 305"/>
        <xdr:cNvSpPr txBox="1">
          <a:spLocks noChangeArrowheads="1"/>
        </xdr:cNvSpPr>
      </xdr:nvSpPr>
      <xdr:spPr bwMode="auto">
        <a:xfrm>
          <a:off x="127635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171450</xdr:rowOff>
    </xdr:to>
    <xdr:sp macro="" textlink="">
      <xdr:nvSpPr>
        <xdr:cNvPr id="393" name="Text Box 306"/>
        <xdr:cNvSpPr txBox="1">
          <a:spLocks noChangeArrowheads="1"/>
        </xdr:cNvSpPr>
      </xdr:nvSpPr>
      <xdr:spPr bwMode="auto">
        <a:xfrm>
          <a:off x="127635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171450</xdr:rowOff>
    </xdr:to>
    <xdr:sp macro="" textlink="">
      <xdr:nvSpPr>
        <xdr:cNvPr id="394" name="Text Box 307"/>
        <xdr:cNvSpPr txBox="1">
          <a:spLocks noChangeArrowheads="1"/>
        </xdr:cNvSpPr>
      </xdr:nvSpPr>
      <xdr:spPr bwMode="auto">
        <a:xfrm>
          <a:off x="127635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171450</xdr:rowOff>
    </xdr:to>
    <xdr:sp macro="" textlink="">
      <xdr:nvSpPr>
        <xdr:cNvPr id="395" name="Text Box 308"/>
        <xdr:cNvSpPr txBox="1">
          <a:spLocks noChangeArrowheads="1"/>
        </xdr:cNvSpPr>
      </xdr:nvSpPr>
      <xdr:spPr bwMode="auto">
        <a:xfrm>
          <a:off x="127635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396" name="Text Box 14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397" name="Text Box 14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398" name="Text Box 14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399" name="Text Box 14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00" name="Text Box 14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01" name="Text Box 14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02" name="Text Box 14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03" name="Text Box 14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04" name="Text Box 14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05" name="Text Box 14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06" name="Text Box 15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07" name="Text Box 15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08" name="Text Box 15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09" name="Text Box 15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10" name="Text Box 15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11" name="Text Box 15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12" name="Text Box 15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13" name="Text Box 15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14" name="Text Box 15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15" name="Text Box 15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16" name="Text Box 16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17" name="Text Box 16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18" name="Text Box 16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19" name="Text Box 16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20" name="Text Box 140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21" name="Text Box 141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22" name="Text Box 142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23" name="Text Box 143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24" name="Text Box 144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25" name="Text Box 145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26" name="Text Box 146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27" name="Text Box 147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28" name="Text Box 148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29" name="Text Box 149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30" name="Text Box 150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31" name="Text Box 151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32" name="Text Box 152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33" name="Text Box 153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34" name="Text Box 154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35" name="Text Box 155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36" name="Text Box 156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37" name="Text Box 157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38" name="Text Box 158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39" name="Text Box 159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40" name="Text Box 160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41" name="Text Box 161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42" name="Text Box 162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43" name="Text Box 163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44" name="Text Box 164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45" name="Text Box 165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46" name="Text Box 166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47" name="Text Box 167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48" name="Text Box 168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49" name="Text Box 169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50" name="Text Box 170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51" name="Text Box 171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52" name="Text Box 172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53" name="Text Box 173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54" name="Text Box 174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55" name="Text Box 175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56" name="Text Box 176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57" name="Text Box 177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58" name="Text Box 178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59" name="Text Box 179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60" name="Text Box 180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61" name="Text Box 181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62" name="Text Box 182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63" name="Text Box 183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64" name="Text Box 184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65" name="Text Box 185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66" name="Text Box 186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67" name="Text Box 187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68" name="Text Box 188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69" name="Text Box 189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70" name="Text Box 190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71" name="Text Box 191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72" name="Text Box 192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73" name="Text Box 193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74" name="Text Box 194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75" name="Text Box 195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76" name="Text Box 196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77" name="Text Box 197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78" name="Text Box 198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79" name="Text Box 199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80" name="Text Box 200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81" name="Text Box 201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82" name="Text Box 202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83" name="Text Box 203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84" name="Text Box 204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85" name="Text Box 205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86" name="Text Box 206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87" name="Text Box 207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88" name="Text Box 208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89" name="Text Box 209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90" name="Text Box 210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91" name="Text Box 211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92" name="Text Box 140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93" name="Text Box 141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94" name="Text Box 142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95" name="Text Box 143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96" name="Text Box 144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97" name="Text Box 145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98" name="Text Box 146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499" name="Text Box 147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00" name="Text Box 148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01" name="Text Box 149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02" name="Text Box 150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03" name="Text Box 151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04" name="Text Box 152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05" name="Text Box 153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06" name="Text Box 154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07" name="Text Box 155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08" name="Text Box 156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09" name="Text Box 157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10" name="Text Box 158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11" name="Text Box 159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12" name="Text Box 160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13" name="Text Box 161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14" name="Text Box 162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sp macro="" textlink="">
      <xdr:nvSpPr>
        <xdr:cNvPr id="515" name="Text Box 163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16" name="Text Box 14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17" name="Text Box 14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18" name="Text Box 14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19" name="Text Box 14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0" name="Text Box 14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1" name="Text Box 14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2" name="Text Box 14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3" name="Text Box 14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4" name="Text Box 14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5" name="Text Box 14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6" name="Text Box 15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7" name="Text Box 15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8" name="Text Box 15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29" name="Text Box 15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0" name="Text Box 15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1" name="Text Box 15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2" name="Text Box 15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3" name="Text Box 15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4" name="Text Box 15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5" name="Text Box 15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6" name="Text Box 16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7" name="Text Box 16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8" name="Text Box 16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39" name="Text Box 16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0" name="Text Box 14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1" name="Text Box 14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2" name="Text Box 14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3" name="Text Box 14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4" name="Text Box 14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5" name="Text Box 14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6" name="Text Box 14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7" name="Text Box 14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8" name="Text Box 14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49" name="Text Box 14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0" name="Text Box 15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1" name="Text Box 15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2" name="Text Box 15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3" name="Text Box 15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4" name="Text Box 154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5" name="Text Box 155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6" name="Text Box 156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7" name="Text Box 157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8" name="Text Box 158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59" name="Text Box 159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60" name="Text Box 160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61" name="Text Box 161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62" name="Text Box 162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200025</xdr:rowOff>
    </xdr:to>
    <xdr:sp macro="" textlink="">
      <xdr:nvSpPr>
        <xdr:cNvPr id="563" name="Text Box 163"/>
        <xdr:cNvSpPr txBox="1">
          <a:spLocks noChangeArrowheads="1"/>
        </xdr:cNvSpPr>
      </xdr:nvSpPr>
      <xdr:spPr bwMode="auto">
        <a:xfrm>
          <a:off x="25527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64" name="Text Box 26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65" name="Text Box 26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66" name="Text Box 27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67" name="Text Box 27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68" name="Text Box 27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69" name="Text Box 27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70" name="Text Box 28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71" name="Text Box 28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72" name="Text Box 28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73" name="Text Box 28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74" name="Text Box 28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75" name="Text Box 30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76" name="Text Box 30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77" name="Text Box 30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78" name="Text Box 30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79" name="Text Box 30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80" name="Text Box 30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76200</xdr:colOff>
      <xdr:row>0</xdr:row>
      <xdr:rowOff>0</xdr:rowOff>
    </xdr:from>
    <xdr:to>
      <xdr:col>3</xdr:col>
      <xdr:colOff>152400</xdr:colOff>
      <xdr:row>0</xdr:row>
      <xdr:rowOff>209550</xdr:rowOff>
    </xdr:to>
    <xdr:sp macro="" textlink="">
      <xdr:nvSpPr>
        <xdr:cNvPr id="581" name="Text Box 313"/>
        <xdr:cNvSpPr txBox="1">
          <a:spLocks noChangeArrowheads="1"/>
        </xdr:cNvSpPr>
      </xdr:nvSpPr>
      <xdr:spPr bwMode="auto">
        <a:xfrm>
          <a:off x="19907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82" name="Text Box 33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83" name="Text Box 33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84" name="Text Box 33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85" name="Text Box 33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86" name="Text Box 33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87" name="Text Box 33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88" name="Text Box 33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89" name="Text Box 33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90" name="Text Box 33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91" name="Text Box 34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92" name="Text Box 34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93" name="Text Box 37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94" name="Text Box 37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95" name="Text Box 38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96" name="Text Box 38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97" name="Text Box 38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598" name="Text Box 38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599" name="Text Box 26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00" name="Text Box 26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01" name="Text Box 27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02" name="Text Box 27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03" name="Text Box 27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04" name="Text Box 27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05" name="Text Box 28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06" name="Text Box 28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07" name="Text Box 28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08" name="Text Box 28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09" name="Text Box 28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10" name="Text Box 30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11" name="Text Box 30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12" name="Text Box 30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13" name="Text Box 30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14" name="Text Box 30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15" name="Text Box 30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76200</xdr:colOff>
      <xdr:row>0</xdr:row>
      <xdr:rowOff>0</xdr:rowOff>
    </xdr:from>
    <xdr:to>
      <xdr:col>3</xdr:col>
      <xdr:colOff>152400</xdr:colOff>
      <xdr:row>0</xdr:row>
      <xdr:rowOff>200025</xdr:rowOff>
    </xdr:to>
    <xdr:sp macro="" textlink="">
      <xdr:nvSpPr>
        <xdr:cNvPr id="616" name="Text Box 313"/>
        <xdr:cNvSpPr txBox="1">
          <a:spLocks noChangeArrowheads="1"/>
        </xdr:cNvSpPr>
      </xdr:nvSpPr>
      <xdr:spPr bwMode="auto">
        <a:xfrm>
          <a:off x="19907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17" name="Text Box 33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18" name="Text Box 33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19" name="Text Box 33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20" name="Text Box 33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21" name="Text Box 33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22" name="Text Box 33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23" name="Text Box 33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24" name="Text Box 33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25" name="Text Box 33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26" name="Text Box 34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27" name="Text Box 34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28" name="Text Box 37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29" name="Text Box 37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30" name="Text Box 38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31" name="Text Box 38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32" name="Text Box 38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macro="" textlink="">
      <xdr:nvSpPr>
        <xdr:cNvPr id="633" name="Text Box 38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34" name="Text Box 26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35" name="Text Box 26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36" name="Text Box 27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37" name="Text Box 27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38" name="Text Box 27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39" name="Text Box 27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40" name="Text Box 28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41" name="Text Box 28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42" name="Text Box 28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43" name="Text Box 28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44" name="Text Box 28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45" name="Text Box 30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46" name="Text Box 30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47" name="Text Box 30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48" name="Text Box 30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49" name="Text Box 30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50" name="Text Box 30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76200</xdr:colOff>
      <xdr:row>0</xdr:row>
      <xdr:rowOff>0</xdr:rowOff>
    </xdr:from>
    <xdr:to>
      <xdr:col>3</xdr:col>
      <xdr:colOff>152400</xdr:colOff>
      <xdr:row>0</xdr:row>
      <xdr:rowOff>209550</xdr:rowOff>
    </xdr:to>
    <xdr:sp macro="" textlink="">
      <xdr:nvSpPr>
        <xdr:cNvPr id="651" name="Text Box 313"/>
        <xdr:cNvSpPr txBox="1">
          <a:spLocks noChangeArrowheads="1"/>
        </xdr:cNvSpPr>
      </xdr:nvSpPr>
      <xdr:spPr bwMode="auto">
        <a:xfrm>
          <a:off x="19907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52" name="Text Box 33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53" name="Text Box 33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54" name="Text Box 33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55" name="Text Box 334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56" name="Text Box 335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57" name="Text Box 336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58" name="Text Box 337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59" name="Text Box 33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60" name="Text Box 33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61" name="Text Box 34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62" name="Text Box 34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63" name="Text Box 378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64" name="Text Box 379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65" name="Text Box 380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66" name="Text Box 381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67" name="Text Box 382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209550</xdr:rowOff>
    </xdr:to>
    <xdr:sp macro="" textlink="">
      <xdr:nvSpPr>
        <xdr:cNvPr id="668" name="Text Box 383"/>
        <xdr:cNvSpPr txBox="1">
          <a:spLocks noChangeArrowheads="1"/>
        </xdr:cNvSpPr>
      </xdr:nvSpPr>
      <xdr:spPr bwMode="auto">
        <a:xfrm>
          <a:off x="1914525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0</xdr:row>
      <xdr:rowOff>0</xdr:rowOff>
    </xdr:from>
    <xdr:to>
      <xdr:col>4</xdr:col>
      <xdr:colOff>123825</xdr:colOff>
      <xdr:row>0</xdr:row>
      <xdr:rowOff>219075</xdr:rowOff>
    </xdr:to>
    <xdr:sp macro="" textlink="">
      <xdr:nvSpPr>
        <xdr:cNvPr id="669" name="Text Box 932"/>
        <xdr:cNvSpPr txBox="1">
          <a:spLocks noChangeArrowheads="1"/>
        </xdr:cNvSpPr>
      </xdr:nvSpPr>
      <xdr:spPr bwMode="auto">
        <a:xfrm>
          <a:off x="2371725" y="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</xdr:colOff>
      <xdr:row>0</xdr:row>
      <xdr:rowOff>0</xdr:rowOff>
    </xdr:from>
    <xdr:to>
      <xdr:col>4</xdr:col>
      <xdr:colOff>123825</xdr:colOff>
      <xdr:row>0</xdr:row>
      <xdr:rowOff>219075</xdr:rowOff>
    </xdr:to>
    <xdr:sp macro="" textlink="">
      <xdr:nvSpPr>
        <xdr:cNvPr id="670" name="Text Box 933"/>
        <xdr:cNvSpPr txBox="1">
          <a:spLocks noChangeArrowheads="1"/>
        </xdr:cNvSpPr>
      </xdr:nvSpPr>
      <xdr:spPr bwMode="auto">
        <a:xfrm>
          <a:off x="2571750" y="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0</xdr:row>
      <xdr:rowOff>0</xdr:rowOff>
    </xdr:from>
    <xdr:to>
      <xdr:col>3</xdr:col>
      <xdr:colOff>352425</xdr:colOff>
      <xdr:row>0</xdr:row>
      <xdr:rowOff>219075</xdr:rowOff>
    </xdr:to>
    <xdr:sp macro="" textlink="">
      <xdr:nvSpPr>
        <xdr:cNvPr id="671" name="Text Box 934"/>
        <xdr:cNvSpPr txBox="1">
          <a:spLocks noChangeArrowheads="1"/>
        </xdr:cNvSpPr>
      </xdr:nvSpPr>
      <xdr:spPr bwMode="auto">
        <a:xfrm>
          <a:off x="2171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72" name="Text Box 935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73" name="Text Box 936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74" name="Text Box 937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75" name="Text Box 938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76" name="Text Box 939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77" name="Text Box 940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78" name="Text Box 941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79" name="Text Box 942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80" name="Text Box 943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81" name="Text Box 944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82" name="Text Box 945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83" name="Text Box 946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84" name="Text Box 947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85" name="Text Box 948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86" name="Text Box 949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87" name="Text Box 950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88" name="Text Box 951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89" name="Text Box 952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90" name="Text Box 953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91" name="Text Box 954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92" name="Text Box 955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93" name="Text Box 956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94" name="Text Box 957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219075</xdr:rowOff>
    </xdr:to>
    <xdr:sp macro="" textlink="">
      <xdr:nvSpPr>
        <xdr:cNvPr id="695" name="Text Box 958"/>
        <xdr:cNvSpPr txBox="1">
          <a:spLocks noChangeArrowheads="1"/>
        </xdr:cNvSpPr>
      </xdr:nvSpPr>
      <xdr:spPr bwMode="auto">
        <a:xfrm>
          <a:off x="255270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696" name="Text Box 959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697" name="Text Box 960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698" name="Text Box 961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699" name="Text Box 962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00" name="Text Box 963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01" name="Text Box 964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02" name="Text Box 965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03" name="Text Box 966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04" name="Text Box 967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05" name="Text Box 968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06" name="Text Box 969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07" name="Text Box 970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08" name="Text Box 971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09" name="Text Box 972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10" name="Text Box 973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11" name="Text Box 974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12" name="Text Box 975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13" name="Text Box 976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14" name="Text Box 977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15" name="Text Box 978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16" name="Text Box 979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17" name="Text Box 980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18" name="Text Box 981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19" name="Text Box 982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20" name="Text Box 983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21" name="Text Box 984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22" name="Text Box 985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23" name="Text Box 986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24" name="Text Box 987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25" name="Text Box 988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26" name="Text Box 989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27" name="Text Box 990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28" name="Text Box 991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29" name="Text Box 992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30" name="Text Box 993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31" name="Text Box 994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32" name="Text Box 995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33" name="Text Box 996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34" name="Text Box 997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35" name="Text Box 998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36" name="Text Box 999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37" name="Text Box 1000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38" name="Text Box 1001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39" name="Text Box 1002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40" name="Text Box 1003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41" name="Text Box 1004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42" name="Text Box 1005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0</xdr:row>
      <xdr:rowOff>219075</xdr:rowOff>
    </xdr:to>
    <xdr:sp macro="" textlink="">
      <xdr:nvSpPr>
        <xdr:cNvPr id="743" name="Text Box 1006"/>
        <xdr:cNvSpPr txBox="1">
          <a:spLocks noChangeArrowheads="1"/>
        </xdr:cNvSpPr>
      </xdr:nvSpPr>
      <xdr:spPr bwMode="auto">
        <a:xfrm>
          <a:off x="446722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</xdr:colOff>
      <xdr:row>0</xdr:row>
      <xdr:rowOff>0</xdr:rowOff>
    </xdr:from>
    <xdr:to>
      <xdr:col>5</xdr:col>
      <xdr:colOff>123825</xdr:colOff>
      <xdr:row>0</xdr:row>
      <xdr:rowOff>219075</xdr:rowOff>
    </xdr:to>
    <xdr:sp macro="" textlink="">
      <xdr:nvSpPr>
        <xdr:cNvPr id="744" name="Text Box 1007"/>
        <xdr:cNvSpPr txBox="1">
          <a:spLocks noChangeArrowheads="1"/>
        </xdr:cNvSpPr>
      </xdr:nvSpPr>
      <xdr:spPr bwMode="auto">
        <a:xfrm>
          <a:off x="3209925" y="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45" name="Text Box 1008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46" name="Text Box 1009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47" name="Text Box 1010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48" name="Text Box 1011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49" name="Text Box 1012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50" name="Text Box 1013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51" name="Text Box 1014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52" name="Text Box 1015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53" name="Text Box 1016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54" name="Text Box 1017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55" name="Text Box 1018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56" name="Text Box 1019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57" name="Text Box 1020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58" name="Text Box 1021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59" name="Text Box 1022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60" name="Text Box 1023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61" name="Text Box 1024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62" name="Text Box 1025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63" name="Text Box 1026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64" name="Text Box 1027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65" name="Text Box 1028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66" name="Text Box 1029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67" name="Text Box 1030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0</xdr:row>
      <xdr:rowOff>219075</xdr:rowOff>
    </xdr:to>
    <xdr:sp macro="" textlink="">
      <xdr:nvSpPr>
        <xdr:cNvPr id="768" name="Text Box 1031"/>
        <xdr:cNvSpPr txBox="1">
          <a:spLocks noChangeArrowheads="1"/>
        </xdr:cNvSpPr>
      </xdr:nvSpPr>
      <xdr:spPr bwMode="auto">
        <a:xfrm>
          <a:off x="3190875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69" name="Text Box 1032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70" name="Text Box 1033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71" name="Text Box 1034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72" name="Text Box 1035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73" name="Text Box 1036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74" name="Text Box 1037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75" name="Text Box 1038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76" name="Text Box 1039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77" name="Text Box 1040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78" name="Text Box 1041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79" name="Text Box 1042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80" name="Text Box 1043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81" name="Text Box 1044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82" name="Text Box 1045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83" name="Text Box 1046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84" name="Text Box 1047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85" name="Text Box 1048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86" name="Text Box 1049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87" name="Text Box 1050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88" name="Text Box 1051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89" name="Text Box 1052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90" name="Text Box 1053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91" name="Text Box 1054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219075</xdr:rowOff>
    </xdr:to>
    <xdr:sp macro="" textlink="">
      <xdr:nvSpPr>
        <xdr:cNvPr id="792" name="Text Box 1055"/>
        <xdr:cNvSpPr txBox="1">
          <a:spLocks noChangeArrowheads="1"/>
        </xdr:cNvSpPr>
      </xdr:nvSpPr>
      <xdr:spPr bwMode="auto">
        <a:xfrm>
          <a:off x="3829050" y="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793" name="Text Box 164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794" name="Text Box 165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795" name="Text Box 166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796" name="Text Box 167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797" name="Text Box 168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798" name="Text Box 169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799" name="Text Box 170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00" name="Text Box 171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01" name="Text Box 172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02" name="Text Box 173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03" name="Text Box 174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04" name="Text Box 175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05" name="Text Box 176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06" name="Text Box 177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07" name="Text Box 178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08" name="Text Box 179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09" name="Text Box 180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10" name="Text Box 181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11" name="Text Box 182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12" name="Text Box 183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13" name="Text Box 184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14" name="Text Box 185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15" name="Text Box 186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16" name="Text Box 187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17" name="Text Box 188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18" name="Text Box 189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19" name="Text Box 190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20" name="Text Box 191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21" name="Text Box 192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22" name="Text Box 193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23" name="Text Box 194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24" name="Text Box 195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25" name="Text Box 196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26" name="Text Box 197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27" name="Text Box 198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28" name="Text Box 199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29" name="Text Box 200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30" name="Text Box 201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31" name="Text Box 202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32" name="Text Box 203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33" name="Text Box 204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34" name="Text Box 205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35" name="Text Box 206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36" name="Text Box 207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37" name="Text Box 208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38" name="Text Box 209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39" name="Text Box 210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40" name="Text Box 211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41" name="Text Box 164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42" name="Text Box 165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43" name="Text Box 166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44" name="Text Box 167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45" name="Text Box 168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46" name="Text Box 169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47" name="Text Box 170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48" name="Text Box 171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49" name="Text Box 172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50" name="Text Box 173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51" name="Text Box 174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52" name="Text Box 175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53" name="Text Box 176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54" name="Text Box 177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55" name="Text Box 178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56" name="Text Box 179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57" name="Text Box 180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58" name="Text Box 181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59" name="Text Box 182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60" name="Text Box 183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61" name="Text Box 184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62" name="Text Box 185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63" name="Text Box 186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64" name="Text Box 187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65" name="Text Box 188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66" name="Text Box 189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67" name="Text Box 190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68" name="Text Box 191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69" name="Text Box 192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70" name="Text Box 193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71" name="Text Box 194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72" name="Text Box 195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73" name="Text Box 196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74" name="Text Box 197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75" name="Text Box 198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76" name="Text Box 199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77" name="Text Box 200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78" name="Text Box 201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79" name="Text Box 202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80" name="Text Box 203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81" name="Text Box 204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82" name="Text Box 205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83" name="Text Box 206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84" name="Text Box 207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85" name="Text Box 208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86" name="Text Box 209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87" name="Text Box 210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88" name="Text Box 211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2" name="Text Box 164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3" name="Text Box 165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" name="Text Box 166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5" name="Text Box 167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6" name="Text Box 168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7" name="Text Box 169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" name="Text Box 170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9" name="Text Box 171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0" name="Text Box 172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1" name="Text Box 173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2" name="Text Box 174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3" name="Text Box 175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4" name="Text Box 176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5" name="Text Box 177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6" name="Text Box 178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7" name="Text Box 179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8" name="Text Box 180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19" name="Text Box 181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20" name="Text Box 182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21" name="Text Box 183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22" name="Text Box 184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23" name="Text Box 185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24" name="Text Box 186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25" name="Text Box 187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26" name="Text Box 188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27" name="Text Box 189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28" name="Text Box 190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29" name="Text Box 191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30" name="Text Box 192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31" name="Text Box 193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32" name="Text Box 194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33" name="Text Box 195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34" name="Text Box 196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35" name="Text Box 197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36" name="Text Box 198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37" name="Text Box 199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38" name="Text Box 200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39" name="Text Box 201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0" name="Text Box 202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1" name="Text Box 203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2" name="Text Box 204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3" name="Text Box 205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4" name="Text Box 206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5" name="Text Box 207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6" name="Text Box 208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7" name="Text Box 209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8" name="Text Box 210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49" name="Text Box 211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50" name="Text Box 164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51" name="Text Box 165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52" name="Text Box 166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53" name="Text Box 167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54" name="Text Box 168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55" name="Text Box 169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56" name="Text Box 170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57" name="Text Box 171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58" name="Text Box 172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59" name="Text Box 173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60" name="Text Box 174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61" name="Text Box 175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62" name="Text Box 176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63" name="Text Box 177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64" name="Text Box 178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65" name="Text Box 179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66" name="Text Box 180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67" name="Text Box 181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68" name="Text Box 182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69" name="Text Box 183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70" name="Text Box 184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71" name="Text Box 185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72" name="Text Box 186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73" name="Text Box 187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74" name="Text Box 188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75" name="Text Box 189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76" name="Text Box 190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77" name="Text Box 191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78" name="Text Box 192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79" name="Text Box 193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0" name="Text Box 194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1" name="Text Box 195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2" name="Text Box 196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3" name="Text Box 197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4" name="Text Box 198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5" name="Text Box 199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6" name="Text Box 200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7" name="Text Box 201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8" name="Text Box 202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89" name="Text Box 203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90" name="Text Box 204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91" name="Text Box 205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92" name="Text Box 206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93" name="Text Box 207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94" name="Text Box 208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95" name="Text Box 209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96" name="Text Box 210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133350</xdr:rowOff>
    </xdr:to>
    <xdr:sp macro="" textlink="">
      <xdr:nvSpPr>
        <xdr:cNvPr id="97" name="Text Box 211"/>
        <xdr:cNvSpPr txBox="1">
          <a:spLocks noChangeArrowheads="1"/>
        </xdr:cNvSpPr>
      </xdr:nvSpPr>
      <xdr:spPr bwMode="auto">
        <a:xfrm>
          <a:off x="2552700" y="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30480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30480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30480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30480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30480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30480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402" name="Text Box 212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403" name="Text Box 213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404" name="Text Box 214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405" name="Text Box 215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406" name="Text Box 216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407" name="Text Box 217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408" name="Text Box 218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409" name="Text Box 219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410" name="Text Box 220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411" name="Text Box 221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412" name="Text Box 222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413" name="Text Box 223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414" name="Text Box 224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415" name="Text Box 225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416" name="Text Box 226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417" name="Text Box 227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418" name="Text Box 228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419" name="Text Box 229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420" name="Text Box 230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421" name="Text Box 231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422" name="Text Box 232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423" name="Text Box 233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424" name="Text Box 234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425" name="Text Box 235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171450</xdr:rowOff>
    </xdr:to>
    <xdr:sp macro="" textlink="">
      <xdr:nvSpPr>
        <xdr:cNvPr id="426" name="Text Box 303"/>
        <xdr:cNvSpPr txBox="1">
          <a:spLocks noChangeArrowheads="1"/>
        </xdr:cNvSpPr>
      </xdr:nvSpPr>
      <xdr:spPr bwMode="auto">
        <a:xfrm>
          <a:off x="1219200" y="323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171450</xdr:rowOff>
    </xdr:to>
    <xdr:sp macro="" textlink="">
      <xdr:nvSpPr>
        <xdr:cNvPr id="427" name="Text Box 304"/>
        <xdr:cNvSpPr txBox="1">
          <a:spLocks noChangeArrowheads="1"/>
        </xdr:cNvSpPr>
      </xdr:nvSpPr>
      <xdr:spPr bwMode="auto">
        <a:xfrm>
          <a:off x="1219200" y="323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171450</xdr:rowOff>
    </xdr:to>
    <xdr:sp macro="" textlink="">
      <xdr:nvSpPr>
        <xdr:cNvPr id="428" name="Text Box 305"/>
        <xdr:cNvSpPr txBox="1">
          <a:spLocks noChangeArrowheads="1"/>
        </xdr:cNvSpPr>
      </xdr:nvSpPr>
      <xdr:spPr bwMode="auto">
        <a:xfrm>
          <a:off x="1219200" y="323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171450</xdr:rowOff>
    </xdr:to>
    <xdr:sp macro="" textlink="">
      <xdr:nvSpPr>
        <xdr:cNvPr id="429" name="Text Box 306"/>
        <xdr:cNvSpPr txBox="1">
          <a:spLocks noChangeArrowheads="1"/>
        </xdr:cNvSpPr>
      </xdr:nvSpPr>
      <xdr:spPr bwMode="auto">
        <a:xfrm>
          <a:off x="1219200" y="323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171450</xdr:rowOff>
    </xdr:to>
    <xdr:sp macro="" textlink="">
      <xdr:nvSpPr>
        <xdr:cNvPr id="430" name="Text Box 307"/>
        <xdr:cNvSpPr txBox="1">
          <a:spLocks noChangeArrowheads="1"/>
        </xdr:cNvSpPr>
      </xdr:nvSpPr>
      <xdr:spPr bwMode="auto">
        <a:xfrm>
          <a:off x="1219200" y="323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171450</xdr:rowOff>
    </xdr:to>
    <xdr:sp macro="" textlink="">
      <xdr:nvSpPr>
        <xdr:cNvPr id="431" name="Text Box 308"/>
        <xdr:cNvSpPr txBox="1">
          <a:spLocks noChangeArrowheads="1"/>
        </xdr:cNvSpPr>
      </xdr:nvSpPr>
      <xdr:spPr bwMode="auto">
        <a:xfrm>
          <a:off x="1219200" y="323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32" name="Text Box 140"/>
        <xdr:cNvSpPr txBox="1">
          <a:spLocks noChangeArrowheads="1"/>
        </xdr:cNvSpPr>
      </xdr:nvSpPr>
      <xdr:spPr bwMode="auto">
        <a:xfrm>
          <a:off x="1828800" y="323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33" name="Text Box 141"/>
        <xdr:cNvSpPr txBox="1">
          <a:spLocks noChangeArrowheads="1"/>
        </xdr:cNvSpPr>
      </xdr:nvSpPr>
      <xdr:spPr bwMode="auto">
        <a:xfrm>
          <a:off x="1828800" y="323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34" name="Text Box 142"/>
        <xdr:cNvSpPr txBox="1">
          <a:spLocks noChangeArrowheads="1"/>
        </xdr:cNvSpPr>
      </xdr:nvSpPr>
      <xdr:spPr bwMode="auto">
        <a:xfrm>
          <a:off x="1828800" y="323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35" name="Text Box 143"/>
        <xdr:cNvSpPr txBox="1">
          <a:spLocks noChangeArrowheads="1"/>
        </xdr:cNvSpPr>
      </xdr:nvSpPr>
      <xdr:spPr bwMode="auto">
        <a:xfrm>
          <a:off x="1828800" y="323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36" name="Text Box 144"/>
        <xdr:cNvSpPr txBox="1">
          <a:spLocks noChangeArrowheads="1"/>
        </xdr:cNvSpPr>
      </xdr:nvSpPr>
      <xdr:spPr bwMode="auto">
        <a:xfrm>
          <a:off x="1828800" y="323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37" name="Text Box 145"/>
        <xdr:cNvSpPr txBox="1">
          <a:spLocks noChangeArrowheads="1"/>
        </xdr:cNvSpPr>
      </xdr:nvSpPr>
      <xdr:spPr bwMode="auto">
        <a:xfrm>
          <a:off x="1828800" y="323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38" name="Text Box 146"/>
        <xdr:cNvSpPr txBox="1">
          <a:spLocks noChangeArrowheads="1"/>
        </xdr:cNvSpPr>
      </xdr:nvSpPr>
      <xdr:spPr bwMode="auto">
        <a:xfrm>
          <a:off x="1828800" y="323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39" name="Text Box 147"/>
        <xdr:cNvSpPr txBox="1">
          <a:spLocks noChangeArrowheads="1"/>
        </xdr:cNvSpPr>
      </xdr:nvSpPr>
      <xdr:spPr bwMode="auto">
        <a:xfrm>
          <a:off x="1828800" y="323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40" name="Text Box 148"/>
        <xdr:cNvSpPr txBox="1">
          <a:spLocks noChangeArrowheads="1"/>
        </xdr:cNvSpPr>
      </xdr:nvSpPr>
      <xdr:spPr bwMode="auto">
        <a:xfrm>
          <a:off x="1828800" y="323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41" name="Text Box 149"/>
        <xdr:cNvSpPr txBox="1">
          <a:spLocks noChangeArrowheads="1"/>
        </xdr:cNvSpPr>
      </xdr:nvSpPr>
      <xdr:spPr bwMode="auto">
        <a:xfrm>
          <a:off x="1828800" y="323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42" name="Text Box 150"/>
        <xdr:cNvSpPr txBox="1">
          <a:spLocks noChangeArrowheads="1"/>
        </xdr:cNvSpPr>
      </xdr:nvSpPr>
      <xdr:spPr bwMode="auto">
        <a:xfrm>
          <a:off x="1828800" y="323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43" name="Text Box 151"/>
        <xdr:cNvSpPr txBox="1">
          <a:spLocks noChangeArrowheads="1"/>
        </xdr:cNvSpPr>
      </xdr:nvSpPr>
      <xdr:spPr bwMode="auto">
        <a:xfrm>
          <a:off x="1828800" y="323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44" name="Text Box 152"/>
        <xdr:cNvSpPr txBox="1">
          <a:spLocks noChangeArrowheads="1"/>
        </xdr:cNvSpPr>
      </xdr:nvSpPr>
      <xdr:spPr bwMode="auto">
        <a:xfrm>
          <a:off x="1828800" y="323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45" name="Text Box 153"/>
        <xdr:cNvSpPr txBox="1">
          <a:spLocks noChangeArrowheads="1"/>
        </xdr:cNvSpPr>
      </xdr:nvSpPr>
      <xdr:spPr bwMode="auto">
        <a:xfrm>
          <a:off x="1828800" y="323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46" name="Text Box 154"/>
        <xdr:cNvSpPr txBox="1">
          <a:spLocks noChangeArrowheads="1"/>
        </xdr:cNvSpPr>
      </xdr:nvSpPr>
      <xdr:spPr bwMode="auto">
        <a:xfrm>
          <a:off x="1828800" y="323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47" name="Text Box 155"/>
        <xdr:cNvSpPr txBox="1">
          <a:spLocks noChangeArrowheads="1"/>
        </xdr:cNvSpPr>
      </xdr:nvSpPr>
      <xdr:spPr bwMode="auto">
        <a:xfrm>
          <a:off x="1828800" y="323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48" name="Text Box 156"/>
        <xdr:cNvSpPr txBox="1">
          <a:spLocks noChangeArrowheads="1"/>
        </xdr:cNvSpPr>
      </xdr:nvSpPr>
      <xdr:spPr bwMode="auto">
        <a:xfrm>
          <a:off x="1828800" y="323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49" name="Text Box 157"/>
        <xdr:cNvSpPr txBox="1">
          <a:spLocks noChangeArrowheads="1"/>
        </xdr:cNvSpPr>
      </xdr:nvSpPr>
      <xdr:spPr bwMode="auto">
        <a:xfrm>
          <a:off x="1828800" y="323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50" name="Text Box 158"/>
        <xdr:cNvSpPr txBox="1">
          <a:spLocks noChangeArrowheads="1"/>
        </xdr:cNvSpPr>
      </xdr:nvSpPr>
      <xdr:spPr bwMode="auto">
        <a:xfrm>
          <a:off x="1828800" y="323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51" name="Text Box 159"/>
        <xdr:cNvSpPr txBox="1">
          <a:spLocks noChangeArrowheads="1"/>
        </xdr:cNvSpPr>
      </xdr:nvSpPr>
      <xdr:spPr bwMode="auto">
        <a:xfrm>
          <a:off x="1828800" y="323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52" name="Text Box 160"/>
        <xdr:cNvSpPr txBox="1">
          <a:spLocks noChangeArrowheads="1"/>
        </xdr:cNvSpPr>
      </xdr:nvSpPr>
      <xdr:spPr bwMode="auto">
        <a:xfrm>
          <a:off x="1828800" y="323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53" name="Text Box 161"/>
        <xdr:cNvSpPr txBox="1">
          <a:spLocks noChangeArrowheads="1"/>
        </xdr:cNvSpPr>
      </xdr:nvSpPr>
      <xdr:spPr bwMode="auto">
        <a:xfrm>
          <a:off x="1828800" y="323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54" name="Text Box 162"/>
        <xdr:cNvSpPr txBox="1">
          <a:spLocks noChangeArrowheads="1"/>
        </xdr:cNvSpPr>
      </xdr:nvSpPr>
      <xdr:spPr bwMode="auto">
        <a:xfrm>
          <a:off x="1828800" y="323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171450</xdr:rowOff>
    </xdr:to>
    <xdr:sp macro="" textlink="">
      <xdr:nvSpPr>
        <xdr:cNvPr id="455" name="Text Box 163"/>
        <xdr:cNvSpPr txBox="1">
          <a:spLocks noChangeArrowheads="1"/>
        </xdr:cNvSpPr>
      </xdr:nvSpPr>
      <xdr:spPr bwMode="auto">
        <a:xfrm>
          <a:off x="1828800" y="323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456" name="Text Box 140"/>
        <xdr:cNvSpPr txBox="1">
          <a:spLocks noChangeArrowheads="1"/>
        </xdr:cNvSpPr>
      </xdr:nvSpPr>
      <xdr:spPr bwMode="auto">
        <a:xfrm>
          <a:off x="18288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457" name="Text Box 141"/>
        <xdr:cNvSpPr txBox="1">
          <a:spLocks noChangeArrowheads="1"/>
        </xdr:cNvSpPr>
      </xdr:nvSpPr>
      <xdr:spPr bwMode="auto">
        <a:xfrm>
          <a:off x="18288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458" name="Text Box 142"/>
        <xdr:cNvSpPr txBox="1">
          <a:spLocks noChangeArrowheads="1"/>
        </xdr:cNvSpPr>
      </xdr:nvSpPr>
      <xdr:spPr bwMode="auto">
        <a:xfrm>
          <a:off x="18288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459" name="Text Box 143"/>
        <xdr:cNvSpPr txBox="1">
          <a:spLocks noChangeArrowheads="1"/>
        </xdr:cNvSpPr>
      </xdr:nvSpPr>
      <xdr:spPr bwMode="auto">
        <a:xfrm>
          <a:off x="18288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460" name="Text Box 144"/>
        <xdr:cNvSpPr txBox="1">
          <a:spLocks noChangeArrowheads="1"/>
        </xdr:cNvSpPr>
      </xdr:nvSpPr>
      <xdr:spPr bwMode="auto">
        <a:xfrm>
          <a:off x="18288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461" name="Text Box 145"/>
        <xdr:cNvSpPr txBox="1">
          <a:spLocks noChangeArrowheads="1"/>
        </xdr:cNvSpPr>
      </xdr:nvSpPr>
      <xdr:spPr bwMode="auto">
        <a:xfrm>
          <a:off x="18288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462" name="Text Box 146"/>
        <xdr:cNvSpPr txBox="1">
          <a:spLocks noChangeArrowheads="1"/>
        </xdr:cNvSpPr>
      </xdr:nvSpPr>
      <xdr:spPr bwMode="auto">
        <a:xfrm>
          <a:off x="18288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463" name="Text Box 147"/>
        <xdr:cNvSpPr txBox="1">
          <a:spLocks noChangeArrowheads="1"/>
        </xdr:cNvSpPr>
      </xdr:nvSpPr>
      <xdr:spPr bwMode="auto">
        <a:xfrm>
          <a:off x="18288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464" name="Text Box 148"/>
        <xdr:cNvSpPr txBox="1">
          <a:spLocks noChangeArrowheads="1"/>
        </xdr:cNvSpPr>
      </xdr:nvSpPr>
      <xdr:spPr bwMode="auto">
        <a:xfrm>
          <a:off x="18288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465" name="Text Box 149"/>
        <xdr:cNvSpPr txBox="1">
          <a:spLocks noChangeArrowheads="1"/>
        </xdr:cNvSpPr>
      </xdr:nvSpPr>
      <xdr:spPr bwMode="auto">
        <a:xfrm>
          <a:off x="18288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466" name="Text Box 150"/>
        <xdr:cNvSpPr txBox="1">
          <a:spLocks noChangeArrowheads="1"/>
        </xdr:cNvSpPr>
      </xdr:nvSpPr>
      <xdr:spPr bwMode="auto">
        <a:xfrm>
          <a:off x="18288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467" name="Text Box 151"/>
        <xdr:cNvSpPr txBox="1">
          <a:spLocks noChangeArrowheads="1"/>
        </xdr:cNvSpPr>
      </xdr:nvSpPr>
      <xdr:spPr bwMode="auto">
        <a:xfrm>
          <a:off x="18288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468" name="Text Box 152"/>
        <xdr:cNvSpPr txBox="1">
          <a:spLocks noChangeArrowheads="1"/>
        </xdr:cNvSpPr>
      </xdr:nvSpPr>
      <xdr:spPr bwMode="auto">
        <a:xfrm>
          <a:off x="18288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469" name="Text Box 153"/>
        <xdr:cNvSpPr txBox="1">
          <a:spLocks noChangeArrowheads="1"/>
        </xdr:cNvSpPr>
      </xdr:nvSpPr>
      <xdr:spPr bwMode="auto">
        <a:xfrm>
          <a:off x="18288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470" name="Text Box 154"/>
        <xdr:cNvSpPr txBox="1">
          <a:spLocks noChangeArrowheads="1"/>
        </xdr:cNvSpPr>
      </xdr:nvSpPr>
      <xdr:spPr bwMode="auto">
        <a:xfrm>
          <a:off x="18288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471" name="Text Box 155"/>
        <xdr:cNvSpPr txBox="1">
          <a:spLocks noChangeArrowheads="1"/>
        </xdr:cNvSpPr>
      </xdr:nvSpPr>
      <xdr:spPr bwMode="auto">
        <a:xfrm>
          <a:off x="18288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472" name="Text Box 156"/>
        <xdr:cNvSpPr txBox="1">
          <a:spLocks noChangeArrowheads="1"/>
        </xdr:cNvSpPr>
      </xdr:nvSpPr>
      <xdr:spPr bwMode="auto">
        <a:xfrm>
          <a:off x="18288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473" name="Text Box 157"/>
        <xdr:cNvSpPr txBox="1">
          <a:spLocks noChangeArrowheads="1"/>
        </xdr:cNvSpPr>
      </xdr:nvSpPr>
      <xdr:spPr bwMode="auto">
        <a:xfrm>
          <a:off x="18288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474" name="Text Box 158"/>
        <xdr:cNvSpPr txBox="1">
          <a:spLocks noChangeArrowheads="1"/>
        </xdr:cNvSpPr>
      </xdr:nvSpPr>
      <xdr:spPr bwMode="auto">
        <a:xfrm>
          <a:off x="18288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475" name="Text Box 159"/>
        <xdr:cNvSpPr txBox="1">
          <a:spLocks noChangeArrowheads="1"/>
        </xdr:cNvSpPr>
      </xdr:nvSpPr>
      <xdr:spPr bwMode="auto">
        <a:xfrm>
          <a:off x="18288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476" name="Text Box 160"/>
        <xdr:cNvSpPr txBox="1">
          <a:spLocks noChangeArrowheads="1"/>
        </xdr:cNvSpPr>
      </xdr:nvSpPr>
      <xdr:spPr bwMode="auto">
        <a:xfrm>
          <a:off x="18288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477" name="Text Box 161"/>
        <xdr:cNvSpPr txBox="1">
          <a:spLocks noChangeArrowheads="1"/>
        </xdr:cNvSpPr>
      </xdr:nvSpPr>
      <xdr:spPr bwMode="auto">
        <a:xfrm>
          <a:off x="18288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478" name="Text Box 162"/>
        <xdr:cNvSpPr txBox="1">
          <a:spLocks noChangeArrowheads="1"/>
        </xdr:cNvSpPr>
      </xdr:nvSpPr>
      <xdr:spPr bwMode="auto">
        <a:xfrm>
          <a:off x="18288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479" name="Text Box 163"/>
        <xdr:cNvSpPr txBox="1">
          <a:spLocks noChangeArrowheads="1"/>
        </xdr:cNvSpPr>
      </xdr:nvSpPr>
      <xdr:spPr bwMode="auto">
        <a:xfrm>
          <a:off x="18288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190500</xdr:rowOff>
    </xdr:to>
    <xdr:sp macro="" textlink="">
      <xdr:nvSpPr>
        <xdr:cNvPr id="480" name="Text Box 164"/>
        <xdr:cNvSpPr txBox="1">
          <a:spLocks noChangeArrowheads="1"/>
        </xdr:cNvSpPr>
      </xdr:nvSpPr>
      <xdr:spPr bwMode="auto">
        <a:xfrm>
          <a:off x="24384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190500</xdr:rowOff>
    </xdr:to>
    <xdr:sp macro="" textlink="">
      <xdr:nvSpPr>
        <xdr:cNvPr id="481" name="Text Box 165"/>
        <xdr:cNvSpPr txBox="1">
          <a:spLocks noChangeArrowheads="1"/>
        </xdr:cNvSpPr>
      </xdr:nvSpPr>
      <xdr:spPr bwMode="auto">
        <a:xfrm>
          <a:off x="24384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190500</xdr:rowOff>
    </xdr:to>
    <xdr:sp macro="" textlink="">
      <xdr:nvSpPr>
        <xdr:cNvPr id="482" name="Text Box 166"/>
        <xdr:cNvSpPr txBox="1">
          <a:spLocks noChangeArrowheads="1"/>
        </xdr:cNvSpPr>
      </xdr:nvSpPr>
      <xdr:spPr bwMode="auto">
        <a:xfrm>
          <a:off x="24384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190500</xdr:rowOff>
    </xdr:to>
    <xdr:sp macro="" textlink="">
      <xdr:nvSpPr>
        <xdr:cNvPr id="483" name="Text Box 167"/>
        <xdr:cNvSpPr txBox="1">
          <a:spLocks noChangeArrowheads="1"/>
        </xdr:cNvSpPr>
      </xdr:nvSpPr>
      <xdr:spPr bwMode="auto">
        <a:xfrm>
          <a:off x="24384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190500</xdr:rowOff>
    </xdr:to>
    <xdr:sp macro="" textlink="">
      <xdr:nvSpPr>
        <xdr:cNvPr id="484" name="Text Box 168"/>
        <xdr:cNvSpPr txBox="1">
          <a:spLocks noChangeArrowheads="1"/>
        </xdr:cNvSpPr>
      </xdr:nvSpPr>
      <xdr:spPr bwMode="auto">
        <a:xfrm>
          <a:off x="24384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190500</xdr:rowOff>
    </xdr:to>
    <xdr:sp macro="" textlink="">
      <xdr:nvSpPr>
        <xdr:cNvPr id="485" name="Text Box 169"/>
        <xdr:cNvSpPr txBox="1">
          <a:spLocks noChangeArrowheads="1"/>
        </xdr:cNvSpPr>
      </xdr:nvSpPr>
      <xdr:spPr bwMode="auto">
        <a:xfrm>
          <a:off x="24384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190500</xdr:rowOff>
    </xdr:to>
    <xdr:sp macro="" textlink="">
      <xdr:nvSpPr>
        <xdr:cNvPr id="486" name="Text Box 170"/>
        <xdr:cNvSpPr txBox="1">
          <a:spLocks noChangeArrowheads="1"/>
        </xdr:cNvSpPr>
      </xdr:nvSpPr>
      <xdr:spPr bwMode="auto">
        <a:xfrm>
          <a:off x="24384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190500</xdr:rowOff>
    </xdr:to>
    <xdr:sp macro="" textlink="">
      <xdr:nvSpPr>
        <xdr:cNvPr id="487" name="Text Box 171"/>
        <xdr:cNvSpPr txBox="1">
          <a:spLocks noChangeArrowheads="1"/>
        </xdr:cNvSpPr>
      </xdr:nvSpPr>
      <xdr:spPr bwMode="auto">
        <a:xfrm>
          <a:off x="24384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190500</xdr:rowOff>
    </xdr:to>
    <xdr:sp macro="" textlink="">
      <xdr:nvSpPr>
        <xdr:cNvPr id="488" name="Text Box 172"/>
        <xdr:cNvSpPr txBox="1">
          <a:spLocks noChangeArrowheads="1"/>
        </xdr:cNvSpPr>
      </xdr:nvSpPr>
      <xdr:spPr bwMode="auto">
        <a:xfrm>
          <a:off x="24384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190500</xdr:rowOff>
    </xdr:to>
    <xdr:sp macro="" textlink="">
      <xdr:nvSpPr>
        <xdr:cNvPr id="489" name="Text Box 173"/>
        <xdr:cNvSpPr txBox="1">
          <a:spLocks noChangeArrowheads="1"/>
        </xdr:cNvSpPr>
      </xdr:nvSpPr>
      <xdr:spPr bwMode="auto">
        <a:xfrm>
          <a:off x="24384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190500</xdr:rowOff>
    </xdr:to>
    <xdr:sp macro="" textlink="">
      <xdr:nvSpPr>
        <xdr:cNvPr id="490" name="Text Box 174"/>
        <xdr:cNvSpPr txBox="1">
          <a:spLocks noChangeArrowheads="1"/>
        </xdr:cNvSpPr>
      </xdr:nvSpPr>
      <xdr:spPr bwMode="auto">
        <a:xfrm>
          <a:off x="24384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190500</xdr:rowOff>
    </xdr:to>
    <xdr:sp macro="" textlink="">
      <xdr:nvSpPr>
        <xdr:cNvPr id="491" name="Text Box 175"/>
        <xdr:cNvSpPr txBox="1">
          <a:spLocks noChangeArrowheads="1"/>
        </xdr:cNvSpPr>
      </xdr:nvSpPr>
      <xdr:spPr bwMode="auto">
        <a:xfrm>
          <a:off x="24384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190500</xdr:rowOff>
    </xdr:to>
    <xdr:sp macro="" textlink="">
      <xdr:nvSpPr>
        <xdr:cNvPr id="492" name="Text Box 176"/>
        <xdr:cNvSpPr txBox="1">
          <a:spLocks noChangeArrowheads="1"/>
        </xdr:cNvSpPr>
      </xdr:nvSpPr>
      <xdr:spPr bwMode="auto">
        <a:xfrm>
          <a:off x="24384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190500</xdr:rowOff>
    </xdr:to>
    <xdr:sp macro="" textlink="">
      <xdr:nvSpPr>
        <xdr:cNvPr id="493" name="Text Box 177"/>
        <xdr:cNvSpPr txBox="1">
          <a:spLocks noChangeArrowheads="1"/>
        </xdr:cNvSpPr>
      </xdr:nvSpPr>
      <xdr:spPr bwMode="auto">
        <a:xfrm>
          <a:off x="24384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190500</xdr:rowOff>
    </xdr:to>
    <xdr:sp macro="" textlink="">
      <xdr:nvSpPr>
        <xdr:cNvPr id="494" name="Text Box 178"/>
        <xdr:cNvSpPr txBox="1">
          <a:spLocks noChangeArrowheads="1"/>
        </xdr:cNvSpPr>
      </xdr:nvSpPr>
      <xdr:spPr bwMode="auto">
        <a:xfrm>
          <a:off x="24384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190500</xdr:rowOff>
    </xdr:to>
    <xdr:sp macro="" textlink="">
      <xdr:nvSpPr>
        <xdr:cNvPr id="495" name="Text Box 179"/>
        <xdr:cNvSpPr txBox="1">
          <a:spLocks noChangeArrowheads="1"/>
        </xdr:cNvSpPr>
      </xdr:nvSpPr>
      <xdr:spPr bwMode="auto">
        <a:xfrm>
          <a:off x="24384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190500</xdr:rowOff>
    </xdr:to>
    <xdr:sp macro="" textlink="">
      <xdr:nvSpPr>
        <xdr:cNvPr id="496" name="Text Box 180"/>
        <xdr:cNvSpPr txBox="1">
          <a:spLocks noChangeArrowheads="1"/>
        </xdr:cNvSpPr>
      </xdr:nvSpPr>
      <xdr:spPr bwMode="auto">
        <a:xfrm>
          <a:off x="24384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190500</xdr:rowOff>
    </xdr:to>
    <xdr:sp macro="" textlink="">
      <xdr:nvSpPr>
        <xdr:cNvPr id="497" name="Text Box 181"/>
        <xdr:cNvSpPr txBox="1">
          <a:spLocks noChangeArrowheads="1"/>
        </xdr:cNvSpPr>
      </xdr:nvSpPr>
      <xdr:spPr bwMode="auto">
        <a:xfrm>
          <a:off x="24384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190500</xdr:rowOff>
    </xdr:to>
    <xdr:sp macro="" textlink="">
      <xdr:nvSpPr>
        <xdr:cNvPr id="498" name="Text Box 182"/>
        <xdr:cNvSpPr txBox="1">
          <a:spLocks noChangeArrowheads="1"/>
        </xdr:cNvSpPr>
      </xdr:nvSpPr>
      <xdr:spPr bwMode="auto">
        <a:xfrm>
          <a:off x="24384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190500</xdr:rowOff>
    </xdr:to>
    <xdr:sp macro="" textlink="">
      <xdr:nvSpPr>
        <xdr:cNvPr id="499" name="Text Box 183"/>
        <xdr:cNvSpPr txBox="1">
          <a:spLocks noChangeArrowheads="1"/>
        </xdr:cNvSpPr>
      </xdr:nvSpPr>
      <xdr:spPr bwMode="auto">
        <a:xfrm>
          <a:off x="24384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190500</xdr:rowOff>
    </xdr:to>
    <xdr:sp macro="" textlink="">
      <xdr:nvSpPr>
        <xdr:cNvPr id="500" name="Text Box 184"/>
        <xdr:cNvSpPr txBox="1">
          <a:spLocks noChangeArrowheads="1"/>
        </xdr:cNvSpPr>
      </xdr:nvSpPr>
      <xdr:spPr bwMode="auto">
        <a:xfrm>
          <a:off x="24384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190500</xdr:rowOff>
    </xdr:to>
    <xdr:sp macro="" textlink="">
      <xdr:nvSpPr>
        <xdr:cNvPr id="501" name="Text Box 185"/>
        <xdr:cNvSpPr txBox="1">
          <a:spLocks noChangeArrowheads="1"/>
        </xdr:cNvSpPr>
      </xdr:nvSpPr>
      <xdr:spPr bwMode="auto">
        <a:xfrm>
          <a:off x="24384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190500</xdr:rowOff>
    </xdr:to>
    <xdr:sp macro="" textlink="">
      <xdr:nvSpPr>
        <xdr:cNvPr id="502" name="Text Box 186"/>
        <xdr:cNvSpPr txBox="1">
          <a:spLocks noChangeArrowheads="1"/>
        </xdr:cNvSpPr>
      </xdr:nvSpPr>
      <xdr:spPr bwMode="auto">
        <a:xfrm>
          <a:off x="24384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190500</xdr:rowOff>
    </xdr:to>
    <xdr:sp macro="" textlink="">
      <xdr:nvSpPr>
        <xdr:cNvPr id="503" name="Text Box 187"/>
        <xdr:cNvSpPr txBox="1">
          <a:spLocks noChangeArrowheads="1"/>
        </xdr:cNvSpPr>
      </xdr:nvSpPr>
      <xdr:spPr bwMode="auto">
        <a:xfrm>
          <a:off x="24384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190500</xdr:rowOff>
    </xdr:to>
    <xdr:sp macro="" textlink="">
      <xdr:nvSpPr>
        <xdr:cNvPr id="504" name="Text Box 188"/>
        <xdr:cNvSpPr txBox="1">
          <a:spLocks noChangeArrowheads="1"/>
        </xdr:cNvSpPr>
      </xdr:nvSpPr>
      <xdr:spPr bwMode="auto">
        <a:xfrm>
          <a:off x="24384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190500</xdr:rowOff>
    </xdr:to>
    <xdr:sp macro="" textlink="">
      <xdr:nvSpPr>
        <xdr:cNvPr id="505" name="Text Box 189"/>
        <xdr:cNvSpPr txBox="1">
          <a:spLocks noChangeArrowheads="1"/>
        </xdr:cNvSpPr>
      </xdr:nvSpPr>
      <xdr:spPr bwMode="auto">
        <a:xfrm>
          <a:off x="24384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190500</xdr:rowOff>
    </xdr:to>
    <xdr:sp macro="" textlink="">
      <xdr:nvSpPr>
        <xdr:cNvPr id="506" name="Text Box 190"/>
        <xdr:cNvSpPr txBox="1">
          <a:spLocks noChangeArrowheads="1"/>
        </xdr:cNvSpPr>
      </xdr:nvSpPr>
      <xdr:spPr bwMode="auto">
        <a:xfrm>
          <a:off x="24384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190500</xdr:rowOff>
    </xdr:to>
    <xdr:sp macro="" textlink="">
      <xdr:nvSpPr>
        <xdr:cNvPr id="507" name="Text Box 191"/>
        <xdr:cNvSpPr txBox="1">
          <a:spLocks noChangeArrowheads="1"/>
        </xdr:cNvSpPr>
      </xdr:nvSpPr>
      <xdr:spPr bwMode="auto">
        <a:xfrm>
          <a:off x="24384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190500</xdr:rowOff>
    </xdr:to>
    <xdr:sp macro="" textlink="">
      <xdr:nvSpPr>
        <xdr:cNvPr id="508" name="Text Box 192"/>
        <xdr:cNvSpPr txBox="1">
          <a:spLocks noChangeArrowheads="1"/>
        </xdr:cNvSpPr>
      </xdr:nvSpPr>
      <xdr:spPr bwMode="auto">
        <a:xfrm>
          <a:off x="24384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190500</xdr:rowOff>
    </xdr:to>
    <xdr:sp macro="" textlink="">
      <xdr:nvSpPr>
        <xdr:cNvPr id="509" name="Text Box 193"/>
        <xdr:cNvSpPr txBox="1">
          <a:spLocks noChangeArrowheads="1"/>
        </xdr:cNvSpPr>
      </xdr:nvSpPr>
      <xdr:spPr bwMode="auto">
        <a:xfrm>
          <a:off x="24384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190500</xdr:rowOff>
    </xdr:to>
    <xdr:sp macro="" textlink="">
      <xdr:nvSpPr>
        <xdr:cNvPr id="510" name="Text Box 194"/>
        <xdr:cNvSpPr txBox="1">
          <a:spLocks noChangeArrowheads="1"/>
        </xdr:cNvSpPr>
      </xdr:nvSpPr>
      <xdr:spPr bwMode="auto">
        <a:xfrm>
          <a:off x="24384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190500</xdr:rowOff>
    </xdr:to>
    <xdr:sp macro="" textlink="">
      <xdr:nvSpPr>
        <xdr:cNvPr id="511" name="Text Box 195"/>
        <xdr:cNvSpPr txBox="1">
          <a:spLocks noChangeArrowheads="1"/>
        </xdr:cNvSpPr>
      </xdr:nvSpPr>
      <xdr:spPr bwMode="auto">
        <a:xfrm>
          <a:off x="24384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190500</xdr:rowOff>
    </xdr:to>
    <xdr:sp macro="" textlink="">
      <xdr:nvSpPr>
        <xdr:cNvPr id="512" name="Text Box 196"/>
        <xdr:cNvSpPr txBox="1">
          <a:spLocks noChangeArrowheads="1"/>
        </xdr:cNvSpPr>
      </xdr:nvSpPr>
      <xdr:spPr bwMode="auto">
        <a:xfrm>
          <a:off x="24384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190500</xdr:rowOff>
    </xdr:to>
    <xdr:sp macro="" textlink="">
      <xdr:nvSpPr>
        <xdr:cNvPr id="513" name="Text Box 197"/>
        <xdr:cNvSpPr txBox="1">
          <a:spLocks noChangeArrowheads="1"/>
        </xdr:cNvSpPr>
      </xdr:nvSpPr>
      <xdr:spPr bwMode="auto">
        <a:xfrm>
          <a:off x="24384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190500</xdr:rowOff>
    </xdr:to>
    <xdr:sp macro="" textlink="">
      <xdr:nvSpPr>
        <xdr:cNvPr id="514" name="Text Box 198"/>
        <xdr:cNvSpPr txBox="1">
          <a:spLocks noChangeArrowheads="1"/>
        </xdr:cNvSpPr>
      </xdr:nvSpPr>
      <xdr:spPr bwMode="auto">
        <a:xfrm>
          <a:off x="24384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190500</xdr:rowOff>
    </xdr:to>
    <xdr:sp macro="" textlink="">
      <xdr:nvSpPr>
        <xdr:cNvPr id="515" name="Text Box 199"/>
        <xdr:cNvSpPr txBox="1">
          <a:spLocks noChangeArrowheads="1"/>
        </xdr:cNvSpPr>
      </xdr:nvSpPr>
      <xdr:spPr bwMode="auto">
        <a:xfrm>
          <a:off x="24384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190500</xdr:rowOff>
    </xdr:to>
    <xdr:sp macro="" textlink="">
      <xdr:nvSpPr>
        <xdr:cNvPr id="516" name="Text Box 200"/>
        <xdr:cNvSpPr txBox="1">
          <a:spLocks noChangeArrowheads="1"/>
        </xdr:cNvSpPr>
      </xdr:nvSpPr>
      <xdr:spPr bwMode="auto">
        <a:xfrm>
          <a:off x="24384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190500</xdr:rowOff>
    </xdr:to>
    <xdr:sp macro="" textlink="">
      <xdr:nvSpPr>
        <xdr:cNvPr id="517" name="Text Box 201"/>
        <xdr:cNvSpPr txBox="1">
          <a:spLocks noChangeArrowheads="1"/>
        </xdr:cNvSpPr>
      </xdr:nvSpPr>
      <xdr:spPr bwMode="auto">
        <a:xfrm>
          <a:off x="24384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190500</xdr:rowOff>
    </xdr:to>
    <xdr:sp macro="" textlink="">
      <xdr:nvSpPr>
        <xdr:cNvPr id="518" name="Text Box 202"/>
        <xdr:cNvSpPr txBox="1">
          <a:spLocks noChangeArrowheads="1"/>
        </xdr:cNvSpPr>
      </xdr:nvSpPr>
      <xdr:spPr bwMode="auto">
        <a:xfrm>
          <a:off x="24384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190500</xdr:rowOff>
    </xdr:to>
    <xdr:sp macro="" textlink="">
      <xdr:nvSpPr>
        <xdr:cNvPr id="519" name="Text Box 203"/>
        <xdr:cNvSpPr txBox="1">
          <a:spLocks noChangeArrowheads="1"/>
        </xdr:cNvSpPr>
      </xdr:nvSpPr>
      <xdr:spPr bwMode="auto">
        <a:xfrm>
          <a:off x="24384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190500</xdr:rowOff>
    </xdr:to>
    <xdr:sp macro="" textlink="">
      <xdr:nvSpPr>
        <xdr:cNvPr id="520" name="Text Box 204"/>
        <xdr:cNvSpPr txBox="1">
          <a:spLocks noChangeArrowheads="1"/>
        </xdr:cNvSpPr>
      </xdr:nvSpPr>
      <xdr:spPr bwMode="auto">
        <a:xfrm>
          <a:off x="24384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190500</xdr:rowOff>
    </xdr:to>
    <xdr:sp macro="" textlink="">
      <xdr:nvSpPr>
        <xdr:cNvPr id="521" name="Text Box 205"/>
        <xdr:cNvSpPr txBox="1">
          <a:spLocks noChangeArrowheads="1"/>
        </xdr:cNvSpPr>
      </xdr:nvSpPr>
      <xdr:spPr bwMode="auto">
        <a:xfrm>
          <a:off x="24384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190500</xdr:rowOff>
    </xdr:to>
    <xdr:sp macro="" textlink="">
      <xdr:nvSpPr>
        <xdr:cNvPr id="522" name="Text Box 206"/>
        <xdr:cNvSpPr txBox="1">
          <a:spLocks noChangeArrowheads="1"/>
        </xdr:cNvSpPr>
      </xdr:nvSpPr>
      <xdr:spPr bwMode="auto">
        <a:xfrm>
          <a:off x="24384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190500</xdr:rowOff>
    </xdr:to>
    <xdr:sp macro="" textlink="">
      <xdr:nvSpPr>
        <xdr:cNvPr id="523" name="Text Box 207"/>
        <xdr:cNvSpPr txBox="1">
          <a:spLocks noChangeArrowheads="1"/>
        </xdr:cNvSpPr>
      </xdr:nvSpPr>
      <xdr:spPr bwMode="auto">
        <a:xfrm>
          <a:off x="24384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190500</xdr:rowOff>
    </xdr:to>
    <xdr:sp macro="" textlink="">
      <xdr:nvSpPr>
        <xdr:cNvPr id="524" name="Text Box 208"/>
        <xdr:cNvSpPr txBox="1">
          <a:spLocks noChangeArrowheads="1"/>
        </xdr:cNvSpPr>
      </xdr:nvSpPr>
      <xdr:spPr bwMode="auto">
        <a:xfrm>
          <a:off x="24384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190500</xdr:rowOff>
    </xdr:to>
    <xdr:sp macro="" textlink="">
      <xdr:nvSpPr>
        <xdr:cNvPr id="525" name="Text Box 209"/>
        <xdr:cNvSpPr txBox="1">
          <a:spLocks noChangeArrowheads="1"/>
        </xdr:cNvSpPr>
      </xdr:nvSpPr>
      <xdr:spPr bwMode="auto">
        <a:xfrm>
          <a:off x="24384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190500</xdr:rowOff>
    </xdr:to>
    <xdr:sp macro="" textlink="">
      <xdr:nvSpPr>
        <xdr:cNvPr id="526" name="Text Box 210"/>
        <xdr:cNvSpPr txBox="1">
          <a:spLocks noChangeArrowheads="1"/>
        </xdr:cNvSpPr>
      </xdr:nvSpPr>
      <xdr:spPr bwMode="auto">
        <a:xfrm>
          <a:off x="24384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190500</xdr:rowOff>
    </xdr:to>
    <xdr:sp macro="" textlink="">
      <xdr:nvSpPr>
        <xdr:cNvPr id="527" name="Text Box 211"/>
        <xdr:cNvSpPr txBox="1">
          <a:spLocks noChangeArrowheads="1"/>
        </xdr:cNvSpPr>
      </xdr:nvSpPr>
      <xdr:spPr bwMode="auto">
        <a:xfrm>
          <a:off x="24384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18288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18288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18288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18288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18288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18288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18288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18288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18288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18288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18288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18288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18288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18288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18288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18288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18288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18288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18288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18288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18288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18288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18288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190500</xdr:rowOff>
    </xdr:to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1828800" y="3238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10</xdr:row>
      <xdr:rowOff>85725</xdr:rowOff>
    </xdr:to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3048000" y="32385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10</xdr:row>
      <xdr:rowOff>85725</xdr:rowOff>
    </xdr:to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3048000" y="32385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10</xdr:row>
      <xdr:rowOff>85725</xdr:rowOff>
    </xdr:to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3048000" y="32385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10</xdr:row>
      <xdr:rowOff>85725</xdr:rowOff>
    </xdr:to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3048000" y="32385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10</xdr:row>
      <xdr:rowOff>85725</xdr:rowOff>
    </xdr:to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3048000" y="32385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10</xdr:row>
      <xdr:rowOff>85725</xdr:rowOff>
    </xdr:to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3048000" y="32385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10</xdr:row>
      <xdr:rowOff>85725</xdr:rowOff>
    </xdr:to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3048000" y="32385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10</xdr:row>
      <xdr:rowOff>85725</xdr:rowOff>
    </xdr:to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3048000" y="32385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10</xdr:row>
      <xdr:rowOff>85725</xdr:rowOff>
    </xdr:to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3048000" y="32385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10</xdr:row>
      <xdr:rowOff>85725</xdr:rowOff>
    </xdr:to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3048000" y="32385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10</xdr:row>
      <xdr:rowOff>85725</xdr:rowOff>
    </xdr:to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3048000" y="32385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10</xdr:row>
      <xdr:rowOff>85725</xdr:rowOff>
    </xdr:to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3048000" y="32385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10</xdr:row>
      <xdr:rowOff>85725</xdr:rowOff>
    </xdr:to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3048000" y="32385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10</xdr:row>
      <xdr:rowOff>85725</xdr:rowOff>
    </xdr:to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3048000" y="32385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10</xdr:row>
      <xdr:rowOff>85725</xdr:rowOff>
    </xdr:to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3048000" y="32385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10</xdr:row>
      <xdr:rowOff>85725</xdr:rowOff>
    </xdr:to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3048000" y="32385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10</xdr:row>
      <xdr:rowOff>85725</xdr:rowOff>
    </xdr:to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3048000" y="32385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10</xdr:row>
      <xdr:rowOff>85725</xdr:rowOff>
    </xdr:to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3048000" y="32385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10</xdr:row>
      <xdr:rowOff>85725</xdr:rowOff>
    </xdr:to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3048000" y="32385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10</xdr:row>
      <xdr:rowOff>85725</xdr:rowOff>
    </xdr:to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3048000" y="32385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10</xdr:row>
      <xdr:rowOff>85725</xdr:rowOff>
    </xdr:to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3048000" y="32385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10</xdr:row>
      <xdr:rowOff>85725</xdr:rowOff>
    </xdr:to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3048000" y="32385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10</xdr:row>
      <xdr:rowOff>85725</xdr:rowOff>
    </xdr:to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3048000" y="32385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10</xdr:row>
      <xdr:rowOff>85725</xdr:rowOff>
    </xdr:to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3048000" y="32385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10</xdr:row>
      <xdr:rowOff>85725</xdr:rowOff>
    </xdr:to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3048000" y="32385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10</xdr:row>
      <xdr:rowOff>85725</xdr:rowOff>
    </xdr:to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3048000" y="32385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10</xdr:row>
      <xdr:rowOff>85725</xdr:rowOff>
    </xdr:to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3048000" y="32385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10</xdr:row>
      <xdr:rowOff>85725</xdr:rowOff>
    </xdr:to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3048000" y="32385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10</xdr:row>
      <xdr:rowOff>85725</xdr:rowOff>
    </xdr:to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3048000" y="32385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10</xdr:row>
      <xdr:rowOff>85725</xdr:rowOff>
    </xdr:to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3048000" y="32385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10</xdr:row>
      <xdr:rowOff>85725</xdr:rowOff>
    </xdr:to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3048000" y="32385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10</xdr:row>
      <xdr:rowOff>85725</xdr:rowOff>
    </xdr:to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3048000" y="32385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10</xdr:row>
      <xdr:rowOff>85725</xdr:rowOff>
    </xdr:to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3048000" y="32385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10</xdr:row>
      <xdr:rowOff>85725</xdr:rowOff>
    </xdr:to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3048000" y="32385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10</xdr:row>
      <xdr:rowOff>85725</xdr:rowOff>
    </xdr:to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3048000" y="32385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10</xdr:row>
      <xdr:rowOff>85725</xdr:rowOff>
    </xdr:to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3048000" y="32385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10</xdr:row>
      <xdr:rowOff>85725</xdr:rowOff>
    </xdr:to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3048000" y="32385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10</xdr:row>
      <xdr:rowOff>85725</xdr:rowOff>
    </xdr:to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3048000" y="32385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10</xdr:row>
      <xdr:rowOff>85725</xdr:rowOff>
    </xdr:to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3048000" y="32385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10</xdr:row>
      <xdr:rowOff>85725</xdr:rowOff>
    </xdr:to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3048000" y="32385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10</xdr:row>
      <xdr:rowOff>85725</xdr:rowOff>
    </xdr:to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3048000" y="32385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10</xdr:row>
      <xdr:rowOff>85725</xdr:rowOff>
    </xdr:to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3048000" y="32385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10</xdr:row>
      <xdr:rowOff>85725</xdr:rowOff>
    </xdr:to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3048000" y="32385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10</xdr:row>
      <xdr:rowOff>85725</xdr:rowOff>
    </xdr:to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3048000" y="32385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10</xdr:row>
      <xdr:rowOff>85725</xdr:rowOff>
    </xdr:to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3048000" y="32385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10</xdr:row>
      <xdr:rowOff>85725</xdr:rowOff>
    </xdr:to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3048000" y="32385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10</xdr:row>
      <xdr:rowOff>85725</xdr:rowOff>
    </xdr:to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3048000" y="32385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10</xdr:row>
      <xdr:rowOff>85725</xdr:rowOff>
    </xdr:to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3048000" y="32385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9525</xdr:rowOff>
    </xdr:to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24384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48" name="Text Box 268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49" name="Text Box 269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50" name="Text Box 270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51" name="Text Box 271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52" name="Text Box 272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53" name="Text Box 273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654" name="Text Box 274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655" name="Text Box 275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656" name="Text Box 276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657" name="Text Box 277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658" name="Text Box 278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659" name="Text Box 279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60" name="Text Box 280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61" name="Text Box 281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62" name="Text Box 282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63" name="Text Box 283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64" name="Text Box 284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665" name="Text Box 285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666" name="Text Box 286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667" name="Text Box 287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668" name="Text Box 288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669" name="Text Box 289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670" name="Text Box 290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923925</xdr:rowOff>
    </xdr:to>
    <xdr:sp macro="" textlink="">
      <xdr:nvSpPr>
        <xdr:cNvPr id="671" name="Text Box 291"/>
        <xdr:cNvSpPr txBox="1">
          <a:spLocks noChangeArrowheads="1"/>
        </xdr:cNvSpPr>
      </xdr:nvSpPr>
      <xdr:spPr bwMode="auto">
        <a:xfrm>
          <a:off x="30480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923925</xdr:rowOff>
    </xdr:to>
    <xdr:sp macro="" textlink="">
      <xdr:nvSpPr>
        <xdr:cNvPr id="672" name="Text Box 292"/>
        <xdr:cNvSpPr txBox="1">
          <a:spLocks noChangeArrowheads="1"/>
        </xdr:cNvSpPr>
      </xdr:nvSpPr>
      <xdr:spPr bwMode="auto">
        <a:xfrm>
          <a:off x="30480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923925</xdr:rowOff>
    </xdr:to>
    <xdr:sp macro="" textlink="">
      <xdr:nvSpPr>
        <xdr:cNvPr id="673" name="Text Box 293"/>
        <xdr:cNvSpPr txBox="1">
          <a:spLocks noChangeArrowheads="1"/>
        </xdr:cNvSpPr>
      </xdr:nvSpPr>
      <xdr:spPr bwMode="auto">
        <a:xfrm>
          <a:off x="30480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923925</xdr:rowOff>
    </xdr:to>
    <xdr:sp macro="" textlink="">
      <xdr:nvSpPr>
        <xdr:cNvPr id="674" name="Text Box 294"/>
        <xdr:cNvSpPr txBox="1">
          <a:spLocks noChangeArrowheads="1"/>
        </xdr:cNvSpPr>
      </xdr:nvSpPr>
      <xdr:spPr bwMode="auto">
        <a:xfrm>
          <a:off x="30480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923925</xdr:rowOff>
    </xdr:to>
    <xdr:sp macro="" textlink="">
      <xdr:nvSpPr>
        <xdr:cNvPr id="675" name="Text Box 295"/>
        <xdr:cNvSpPr txBox="1">
          <a:spLocks noChangeArrowheads="1"/>
        </xdr:cNvSpPr>
      </xdr:nvSpPr>
      <xdr:spPr bwMode="auto">
        <a:xfrm>
          <a:off x="30480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923925</xdr:rowOff>
    </xdr:to>
    <xdr:sp macro="" textlink="">
      <xdr:nvSpPr>
        <xdr:cNvPr id="676" name="Text Box 296"/>
        <xdr:cNvSpPr txBox="1">
          <a:spLocks noChangeArrowheads="1"/>
        </xdr:cNvSpPr>
      </xdr:nvSpPr>
      <xdr:spPr bwMode="auto">
        <a:xfrm>
          <a:off x="30480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677" name="Text Box 297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678" name="Text Box 298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679" name="Text Box 299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680" name="Text Box 300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681" name="Text Box 301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682" name="Text Box 302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83" name="Text Box 303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84" name="Text Box 304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85" name="Text Box 305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86" name="Text Box 306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87" name="Text Box 307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88" name="Text Box 308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689" name="Text Box 309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690" name="Text Box 310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691" name="Text Box 311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692" name="Text Box 312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76200</xdr:colOff>
      <xdr:row>0</xdr:row>
      <xdr:rowOff>0</xdr:rowOff>
    </xdr:from>
    <xdr:to>
      <xdr:col>3</xdr:col>
      <xdr:colOff>152400</xdr:colOff>
      <xdr:row>1</xdr:row>
      <xdr:rowOff>19050</xdr:rowOff>
    </xdr:to>
    <xdr:sp macro="" textlink="">
      <xdr:nvSpPr>
        <xdr:cNvPr id="693" name="Text Box 313"/>
        <xdr:cNvSpPr txBox="1">
          <a:spLocks noChangeArrowheads="1"/>
        </xdr:cNvSpPr>
      </xdr:nvSpPr>
      <xdr:spPr bwMode="auto">
        <a:xfrm>
          <a:off x="19050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94" name="Text Box 331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95" name="Text Box 332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96" name="Text Box 333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97" name="Text Box 334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98" name="Text Box 335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99" name="Text Box 336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700" name="Text Box 337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701" name="Text Box 338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702" name="Text Box 339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703" name="Text Box 340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704" name="Text Box 341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705" name="Text Box 378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706" name="Text Box 379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707" name="Text Box 380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708" name="Text Box 381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709" name="Text Box 382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710" name="Text Box 383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711" name="Text Box 268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712" name="Text Box 269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713" name="Text Box 270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714" name="Text Box 271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715" name="Text Box 272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716" name="Text Box 273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717" name="Text Box 274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718" name="Text Box 275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719" name="Text Box 276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720" name="Text Box 277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721" name="Text Box 278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722" name="Text Box 279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723" name="Text Box 280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724" name="Text Box 281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725" name="Text Box 282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726" name="Text Box 283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727" name="Text Box 284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728" name="Text Box 285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729" name="Text Box 286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730" name="Text Box 287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731" name="Text Box 288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732" name="Text Box 289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733" name="Text Box 290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923925</xdr:rowOff>
    </xdr:to>
    <xdr:sp macro="" textlink="">
      <xdr:nvSpPr>
        <xdr:cNvPr id="734" name="Text Box 291"/>
        <xdr:cNvSpPr txBox="1">
          <a:spLocks noChangeArrowheads="1"/>
        </xdr:cNvSpPr>
      </xdr:nvSpPr>
      <xdr:spPr bwMode="auto">
        <a:xfrm>
          <a:off x="30480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923925</xdr:rowOff>
    </xdr:to>
    <xdr:sp macro="" textlink="">
      <xdr:nvSpPr>
        <xdr:cNvPr id="735" name="Text Box 292"/>
        <xdr:cNvSpPr txBox="1">
          <a:spLocks noChangeArrowheads="1"/>
        </xdr:cNvSpPr>
      </xdr:nvSpPr>
      <xdr:spPr bwMode="auto">
        <a:xfrm>
          <a:off x="30480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923925</xdr:rowOff>
    </xdr:to>
    <xdr:sp macro="" textlink="">
      <xdr:nvSpPr>
        <xdr:cNvPr id="736" name="Text Box 293"/>
        <xdr:cNvSpPr txBox="1">
          <a:spLocks noChangeArrowheads="1"/>
        </xdr:cNvSpPr>
      </xdr:nvSpPr>
      <xdr:spPr bwMode="auto">
        <a:xfrm>
          <a:off x="30480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923925</xdr:rowOff>
    </xdr:to>
    <xdr:sp macro="" textlink="">
      <xdr:nvSpPr>
        <xdr:cNvPr id="737" name="Text Box 294"/>
        <xdr:cNvSpPr txBox="1">
          <a:spLocks noChangeArrowheads="1"/>
        </xdr:cNvSpPr>
      </xdr:nvSpPr>
      <xdr:spPr bwMode="auto">
        <a:xfrm>
          <a:off x="30480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923925</xdr:rowOff>
    </xdr:to>
    <xdr:sp macro="" textlink="">
      <xdr:nvSpPr>
        <xdr:cNvPr id="738" name="Text Box 295"/>
        <xdr:cNvSpPr txBox="1">
          <a:spLocks noChangeArrowheads="1"/>
        </xdr:cNvSpPr>
      </xdr:nvSpPr>
      <xdr:spPr bwMode="auto">
        <a:xfrm>
          <a:off x="30480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923925</xdr:rowOff>
    </xdr:to>
    <xdr:sp macro="" textlink="">
      <xdr:nvSpPr>
        <xdr:cNvPr id="739" name="Text Box 296"/>
        <xdr:cNvSpPr txBox="1">
          <a:spLocks noChangeArrowheads="1"/>
        </xdr:cNvSpPr>
      </xdr:nvSpPr>
      <xdr:spPr bwMode="auto">
        <a:xfrm>
          <a:off x="30480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740" name="Text Box 297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741" name="Text Box 298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742" name="Text Box 299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743" name="Text Box 300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744" name="Text Box 301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745" name="Text Box 302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746" name="Text Box 303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747" name="Text Box 304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748" name="Text Box 305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749" name="Text Box 306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750" name="Text Box 307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751" name="Text Box 308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752" name="Text Box 309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753" name="Text Box 310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754" name="Text Box 311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755" name="Text Box 312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76200</xdr:colOff>
      <xdr:row>0</xdr:row>
      <xdr:rowOff>0</xdr:rowOff>
    </xdr:from>
    <xdr:to>
      <xdr:col>3</xdr:col>
      <xdr:colOff>152400</xdr:colOff>
      <xdr:row>1</xdr:row>
      <xdr:rowOff>9525</xdr:rowOff>
    </xdr:to>
    <xdr:sp macro="" textlink="">
      <xdr:nvSpPr>
        <xdr:cNvPr id="756" name="Text Box 313"/>
        <xdr:cNvSpPr txBox="1">
          <a:spLocks noChangeArrowheads="1"/>
        </xdr:cNvSpPr>
      </xdr:nvSpPr>
      <xdr:spPr bwMode="auto">
        <a:xfrm>
          <a:off x="19050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757" name="Text Box 331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758" name="Text Box 332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759" name="Text Box 333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760" name="Text Box 334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761" name="Text Box 335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762" name="Text Box 336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763" name="Text Box 337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764" name="Text Box 338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765" name="Text Box 339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766" name="Text Box 340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767" name="Text Box 341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768" name="Text Box 378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769" name="Text Box 379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770" name="Text Box 380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771" name="Text Box 381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772" name="Text Box 382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773" name="Text Box 383"/>
        <xdr:cNvSpPr txBox="1">
          <a:spLocks noChangeArrowheads="1"/>
        </xdr:cNvSpPr>
      </xdr:nvSpPr>
      <xdr:spPr bwMode="auto">
        <a:xfrm>
          <a:off x="1828800" y="32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774" name="Text Box 268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775" name="Text Box 269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776" name="Text Box 270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777" name="Text Box 271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778" name="Text Box 272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779" name="Text Box 273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780" name="Text Box 274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781" name="Text Box 275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782" name="Text Box 276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783" name="Text Box 277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784" name="Text Box 278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785" name="Text Box 279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786" name="Text Box 280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787" name="Text Box 281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788" name="Text Box 282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789" name="Text Box 283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790" name="Text Box 284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791" name="Text Box 285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792" name="Text Box 286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793" name="Text Box 287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794" name="Text Box 288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795" name="Text Box 289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796" name="Text Box 290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923925</xdr:rowOff>
    </xdr:to>
    <xdr:sp macro="" textlink="">
      <xdr:nvSpPr>
        <xdr:cNvPr id="797" name="Text Box 291"/>
        <xdr:cNvSpPr txBox="1">
          <a:spLocks noChangeArrowheads="1"/>
        </xdr:cNvSpPr>
      </xdr:nvSpPr>
      <xdr:spPr bwMode="auto">
        <a:xfrm>
          <a:off x="30480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923925</xdr:rowOff>
    </xdr:to>
    <xdr:sp macro="" textlink="">
      <xdr:nvSpPr>
        <xdr:cNvPr id="798" name="Text Box 292"/>
        <xdr:cNvSpPr txBox="1">
          <a:spLocks noChangeArrowheads="1"/>
        </xdr:cNvSpPr>
      </xdr:nvSpPr>
      <xdr:spPr bwMode="auto">
        <a:xfrm>
          <a:off x="30480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923925</xdr:rowOff>
    </xdr:to>
    <xdr:sp macro="" textlink="">
      <xdr:nvSpPr>
        <xdr:cNvPr id="799" name="Text Box 293"/>
        <xdr:cNvSpPr txBox="1">
          <a:spLocks noChangeArrowheads="1"/>
        </xdr:cNvSpPr>
      </xdr:nvSpPr>
      <xdr:spPr bwMode="auto">
        <a:xfrm>
          <a:off x="30480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923925</xdr:rowOff>
    </xdr:to>
    <xdr:sp macro="" textlink="">
      <xdr:nvSpPr>
        <xdr:cNvPr id="800" name="Text Box 294"/>
        <xdr:cNvSpPr txBox="1">
          <a:spLocks noChangeArrowheads="1"/>
        </xdr:cNvSpPr>
      </xdr:nvSpPr>
      <xdr:spPr bwMode="auto">
        <a:xfrm>
          <a:off x="30480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923925</xdr:rowOff>
    </xdr:to>
    <xdr:sp macro="" textlink="">
      <xdr:nvSpPr>
        <xdr:cNvPr id="801" name="Text Box 295"/>
        <xdr:cNvSpPr txBox="1">
          <a:spLocks noChangeArrowheads="1"/>
        </xdr:cNvSpPr>
      </xdr:nvSpPr>
      <xdr:spPr bwMode="auto">
        <a:xfrm>
          <a:off x="30480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923925</xdr:rowOff>
    </xdr:to>
    <xdr:sp macro="" textlink="">
      <xdr:nvSpPr>
        <xdr:cNvPr id="802" name="Text Box 296"/>
        <xdr:cNvSpPr txBox="1">
          <a:spLocks noChangeArrowheads="1"/>
        </xdr:cNvSpPr>
      </xdr:nvSpPr>
      <xdr:spPr bwMode="auto">
        <a:xfrm>
          <a:off x="30480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803" name="Text Box 297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804" name="Text Box 298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805" name="Text Box 299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806" name="Text Box 300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807" name="Text Box 301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808" name="Text Box 302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809" name="Text Box 303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810" name="Text Box 304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811" name="Text Box 305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812" name="Text Box 306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813" name="Text Box 307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814" name="Text Box 308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815" name="Text Box 309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816" name="Text Box 310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817" name="Text Box 311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923925</xdr:rowOff>
    </xdr:to>
    <xdr:sp macro="" textlink="">
      <xdr:nvSpPr>
        <xdr:cNvPr id="818" name="Text Box 312"/>
        <xdr:cNvSpPr txBox="1">
          <a:spLocks noChangeArrowheads="1"/>
        </xdr:cNvSpPr>
      </xdr:nvSpPr>
      <xdr:spPr bwMode="auto">
        <a:xfrm>
          <a:off x="1828800" y="3238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76200</xdr:colOff>
      <xdr:row>0</xdr:row>
      <xdr:rowOff>0</xdr:rowOff>
    </xdr:from>
    <xdr:to>
      <xdr:col>3</xdr:col>
      <xdr:colOff>152400</xdr:colOff>
      <xdr:row>1</xdr:row>
      <xdr:rowOff>19050</xdr:rowOff>
    </xdr:to>
    <xdr:sp macro="" textlink="">
      <xdr:nvSpPr>
        <xdr:cNvPr id="819" name="Text Box 313"/>
        <xdr:cNvSpPr txBox="1">
          <a:spLocks noChangeArrowheads="1"/>
        </xdr:cNvSpPr>
      </xdr:nvSpPr>
      <xdr:spPr bwMode="auto">
        <a:xfrm>
          <a:off x="19050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820" name="Text Box 331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821" name="Text Box 332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822" name="Text Box 333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823" name="Text Box 334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824" name="Text Box 335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825" name="Text Box 336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826" name="Text Box 337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827" name="Text Box 338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828" name="Text Box 339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829" name="Text Box 340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830" name="Text Box 341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831" name="Text Box 378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832" name="Text Box 379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833" name="Text Box 380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834" name="Text Box 381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835" name="Text Box 382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836" name="Text Box 383"/>
        <xdr:cNvSpPr txBox="1">
          <a:spLocks noChangeArrowheads="1"/>
        </xdr:cNvSpPr>
      </xdr:nvSpPr>
      <xdr:spPr bwMode="auto">
        <a:xfrm>
          <a:off x="1828800" y="32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0</xdr:row>
      <xdr:rowOff>0</xdr:rowOff>
    </xdr:from>
    <xdr:to>
      <xdr:col>4</xdr:col>
      <xdr:colOff>95250</xdr:colOff>
      <xdr:row>1</xdr:row>
      <xdr:rowOff>28575</xdr:rowOff>
    </xdr:to>
    <xdr:sp macro="" textlink="">
      <xdr:nvSpPr>
        <xdr:cNvPr id="837" name="Text Box 932"/>
        <xdr:cNvSpPr txBox="1">
          <a:spLocks noChangeArrowheads="1"/>
        </xdr:cNvSpPr>
      </xdr:nvSpPr>
      <xdr:spPr bwMode="auto">
        <a:xfrm>
          <a:off x="2286000" y="323850"/>
          <a:ext cx="2476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</xdr:colOff>
      <xdr:row>0</xdr:row>
      <xdr:rowOff>0</xdr:rowOff>
    </xdr:from>
    <xdr:to>
      <xdr:col>4</xdr:col>
      <xdr:colOff>123825</xdr:colOff>
      <xdr:row>1</xdr:row>
      <xdr:rowOff>28575</xdr:rowOff>
    </xdr:to>
    <xdr:sp macro="" textlink="">
      <xdr:nvSpPr>
        <xdr:cNvPr id="838" name="Text Box 933"/>
        <xdr:cNvSpPr txBox="1">
          <a:spLocks noChangeArrowheads="1"/>
        </xdr:cNvSpPr>
      </xdr:nvSpPr>
      <xdr:spPr bwMode="auto">
        <a:xfrm>
          <a:off x="2457450" y="323850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0</xdr:row>
      <xdr:rowOff>0</xdr:rowOff>
    </xdr:from>
    <xdr:to>
      <xdr:col>3</xdr:col>
      <xdr:colOff>352425</xdr:colOff>
      <xdr:row>1</xdr:row>
      <xdr:rowOff>28575</xdr:rowOff>
    </xdr:to>
    <xdr:sp macro="" textlink="">
      <xdr:nvSpPr>
        <xdr:cNvPr id="839" name="Text Box 934"/>
        <xdr:cNvSpPr txBox="1">
          <a:spLocks noChangeArrowheads="1"/>
        </xdr:cNvSpPr>
      </xdr:nvSpPr>
      <xdr:spPr bwMode="auto">
        <a:xfrm>
          <a:off x="2085975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28575</xdr:rowOff>
    </xdr:to>
    <xdr:sp macro="" textlink="">
      <xdr:nvSpPr>
        <xdr:cNvPr id="840" name="Text Box 935"/>
        <xdr:cNvSpPr txBox="1">
          <a:spLocks noChangeArrowheads="1"/>
        </xdr:cNvSpPr>
      </xdr:nvSpPr>
      <xdr:spPr bwMode="auto">
        <a:xfrm>
          <a:off x="24384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28575</xdr:rowOff>
    </xdr:to>
    <xdr:sp macro="" textlink="">
      <xdr:nvSpPr>
        <xdr:cNvPr id="841" name="Text Box 936"/>
        <xdr:cNvSpPr txBox="1">
          <a:spLocks noChangeArrowheads="1"/>
        </xdr:cNvSpPr>
      </xdr:nvSpPr>
      <xdr:spPr bwMode="auto">
        <a:xfrm>
          <a:off x="24384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28575</xdr:rowOff>
    </xdr:to>
    <xdr:sp macro="" textlink="">
      <xdr:nvSpPr>
        <xdr:cNvPr id="842" name="Text Box 937"/>
        <xdr:cNvSpPr txBox="1">
          <a:spLocks noChangeArrowheads="1"/>
        </xdr:cNvSpPr>
      </xdr:nvSpPr>
      <xdr:spPr bwMode="auto">
        <a:xfrm>
          <a:off x="24384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28575</xdr:rowOff>
    </xdr:to>
    <xdr:sp macro="" textlink="">
      <xdr:nvSpPr>
        <xdr:cNvPr id="843" name="Text Box 938"/>
        <xdr:cNvSpPr txBox="1">
          <a:spLocks noChangeArrowheads="1"/>
        </xdr:cNvSpPr>
      </xdr:nvSpPr>
      <xdr:spPr bwMode="auto">
        <a:xfrm>
          <a:off x="24384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28575</xdr:rowOff>
    </xdr:to>
    <xdr:sp macro="" textlink="">
      <xdr:nvSpPr>
        <xdr:cNvPr id="844" name="Text Box 939"/>
        <xdr:cNvSpPr txBox="1">
          <a:spLocks noChangeArrowheads="1"/>
        </xdr:cNvSpPr>
      </xdr:nvSpPr>
      <xdr:spPr bwMode="auto">
        <a:xfrm>
          <a:off x="24384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28575</xdr:rowOff>
    </xdr:to>
    <xdr:sp macro="" textlink="">
      <xdr:nvSpPr>
        <xdr:cNvPr id="845" name="Text Box 940"/>
        <xdr:cNvSpPr txBox="1">
          <a:spLocks noChangeArrowheads="1"/>
        </xdr:cNvSpPr>
      </xdr:nvSpPr>
      <xdr:spPr bwMode="auto">
        <a:xfrm>
          <a:off x="24384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28575</xdr:rowOff>
    </xdr:to>
    <xdr:sp macro="" textlink="">
      <xdr:nvSpPr>
        <xdr:cNvPr id="846" name="Text Box 941"/>
        <xdr:cNvSpPr txBox="1">
          <a:spLocks noChangeArrowheads="1"/>
        </xdr:cNvSpPr>
      </xdr:nvSpPr>
      <xdr:spPr bwMode="auto">
        <a:xfrm>
          <a:off x="24384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28575</xdr:rowOff>
    </xdr:to>
    <xdr:sp macro="" textlink="">
      <xdr:nvSpPr>
        <xdr:cNvPr id="847" name="Text Box 942"/>
        <xdr:cNvSpPr txBox="1">
          <a:spLocks noChangeArrowheads="1"/>
        </xdr:cNvSpPr>
      </xdr:nvSpPr>
      <xdr:spPr bwMode="auto">
        <a:xfrm>
          <a:off x="24384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28575</xdr:rowOff>
    </xdr:to>
    <xdr:sp macro="" textlink="">
      <xdr:nvSpPr>
        <xdr:cNvPr id="848" name="Text Box 943"/>
        <xdr:cNvSpPr txBox="1">
          <a:spLocks noChangeArrowheads="1"/>
        </xdr:cNvSpPr>
      </xdr:nvSpPr>
      <xdr:spPr bwMode="auto">
        <a:xfrm>
          <a:off x="24384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28575</xdr:rowOff>
    </xdr:to>
    <xdr:sp macro="" textlink="">
      <xdr:nvSpPr>
        <xdr:cNvPr id="849" name="Text Box 944"/>
        <xdr:cNvSpPr txBox="1">
          <a:spLocks noChangeArrowheads="1"/>
        </xdr:cNvSpPr>
      </xdr:nvSpPr>
      <xdr:spPr bwMode="auto">
        <a:xfrm>
          <a:off x="24384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28575</xdr:rowOff>
    </xdr:to>
    <xdr:sp macro="" textlink="">
      <xdr:nvSpPr>
        <xdr:cNvPr id="850" name="Text Box 945"/>
        <xdr:cNvSpPr txBox="1">
          <a:spLocks noChangeArrowheads="1"/>
        </xdr:cNvSpPr>
      </xdr:nvSpPr>
      <xdr:spPr bwMode="auto">
        <a:xfrm>
          <a:off x="24384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28575</xdr:rowOff>
    </xdr:to>
    <xdr:sp macro="" textlink="">
      <xdr:nvSpPr>
        <xdr:cNvPr id="851" name="Text Box 946"/>
        <xdr:cNvSpPr txBox="1">
          <a:spLocks noChangeArrowheads="1"/>
        </xdr:cNvSpPr>
      </xdr:nvSpPr>
      <xdr:spPr bwMode="auto">
        <a:xfrm>
          <a:off x="24384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28575</xdr:rowOff>
    </xdr:to>
    <xdr:sp macro="" textlink="">
      <xdr:nvSpPr>
        <xdr:cNvPr id="852" name="Text Box 947"/>
        <xdr:cNvSpPr txBox="1">
          <a:spLocks noChangeArrowheads="1"/>
        </xdr:cNvSpPr>
      </xdr:nvSpPr>
      <xdr:spPr bwMode="auto">
        <a:xfrm>
          <a:off x="24384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28575</xdr:rowOff>
    </xdr:to>
    <xdr:sp macro="" textlink="">
      <xdr:nvSpPr>
        <xdr:cNvPr id="853" name="Text Box 948"/>
        <xdr:cNvSpPr txBox="1">
          <a:spLocks noChangeArrowheads="1"/>
        </xdr:cNvSpPr>
      </xdr:nvSpPr>
      <xdr:spPr bwMode="auto">
        <a:xfrm>
          <a:off x="24384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28575</xdr:rowOff>
    </xdr:to>
    <xdr:sp macro="" textlink="">
      <xdr:nvSpPr>
        <xdr:cNvPr id="854" name="Text Box 949"/>
        <xdr:cNvSpPr txBox="1">
          <a:spLocks noChangeArrowheads="1"/>
        </xdr:cNvSpPr>
      </xdr:nvSpPr>
      <xdr:spPr bwMode="auto">
        <a:xfrm>
          <a:off x="24384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28575</xdr:rowOff>
    </xdr:to>
    <xdr:sp macro="" textlink="">
      <xdr:nvSpPr>
        <xdr:cNvPr id="855" name="Text Box 950"/>
        <xdr:cNvSpPr txBox="1">
          <a:spLocks noChangeArrowheads="1"/>
        </xdr:cNvSpPr>
      </xdr:nvSpPr>
      <xdr:spPr bwMode="auto">
        <a:xfrm>
          <a:off x="24384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28575</xdr:rowOff>
    </xdr:to>
    <xdr:sp macro="" textlink="">
      <xdr:nvSpPr>
        <xdr:cNvPr id="856" name="Text Box 951"/>
        <xdr:cNvSpPr txBox="1">
          <a:spLocks noChangeArrowheads="1"/>
        </xdr:cNvSpPr>
      </xdr:nvSpPr>
      <xdr:spPr bwMode="auto">
        <a:xfrm>
          <a:off x="24384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28575</xdr:rowOff>
    </xdr:to>
    <xdr:sp macro="" textlink="">
      <xdr:nvSpPr>
        <xdr:cNvPr id="857" name="Text Box 952"/>
        <xdr:cNvSpPr txBox="1">
          <a:spLocks noChangeArrowheads="1"/>
        </xdr:cNvSpPr>
      </xdr:nvSpPr>
      <xdr:spPr bwMode="auto">
        <a:xfrm>
          <a:off x="24384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28575</xdr:rowOff>
    </xdr:to>
    <xdr:sp macro="" textlink="">
      <xdr:nvSpPr>
        <xdr:cNvPr id="858" name="Text Box 953"/>
        <xdr:cNvSpPr txBox="1">
          <a:spLocks noChangeArrowheads="1"/>
        </xdr:cNvSpPr>
      </xdr:nvSpPr>
      <xdr:spPr bwMode="auto">
        <a:xfrm>
          <a:off x="24384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28575</xdr:rowOff>
    </xdr:to>
    <xdr:sp macro="" textlink="">
      <xdr:nvSpPr>
        <xdr:cNvPr id="859" name="Text Box 954"/>
        <xdr:cNvSpPr txBox="1">
          <a:spLocks noChangeArrowheads="1"/>
        </xdr:cNvSpPr>
      </xdr:nvSpPr>
      <xdr:spPr bwMode="auto">
        <a:xfrm>
          <a:off x="24384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28575</xdr:rowOff>
    </xdr:to>
    <xdr:sp macro="" textlink="">
      <xdr:nvSpPr>
        <xdr:cNvPr id="860" name="Text Box 955"/>
        <xdr:cNvSpPr txBox="1">
          <a:spLocks noChangeArrowheads="1"/>
        </xdr:cNvSpPr>
      </xdr:nvSpPr>
      <xdr:spPr bwMode="auto">
        <a:xfrm>
          <a:off x="24384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28575</xdr:rowOff>
    </xdr:to>
    <xdr:sp macro="" textlink="">
      <xdr:nvSpPr>
        <xdr:cNvPr id="861" name="Text Box 956"/>
        <xdr:cNvSpPr txBox="1">
          <a:spLocks noChangeArrowheads="1"/>
        </xdr:cNvSpPr>
      </xdr:nvSpPr>
      <xdr:spPr bwMode="auto">
        <a:xfrm>
          <a:off x="24384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28575</xdr:rowOff>
    </xdr:to>
    <xdr:sp macro="" textlink="">
      <xdr:nvSpPr>
        <xdr:cNvPr id="862" name="Text Box 957"/>
        <xdr:cNvSpPr txBox="1">
          <a:spLocks noChangeArrowheads="1"/>
        </xdr:cNvSpPr>
      </xdr:nvSpPr>
      <xdr:spPr bwMode="auto">
        <a:xfrm>
          <a:off x="24384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28575</xdr:rowOff>
    </xdr:to>
    <xdr:sp macro="" textlink="">
      <xdr:nvSpPr>
        <xdr:cNvPr id="863" name="Text Box 958"/>
        <xdr:cNvSpPr txBox="1">
          <a:spLocks noChangeArrowheads="1"/>
        </xdr:cNvSpPr>
      </xdr:nvSpPr>
      <xdr:spPr bwMode="auto">
        <a:xfrm>
          <a:off x="24384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28575</xdr:rowOff>
    </xdr:to>
    <xdr:sp macro="" textlink="">
      <xdr:nvSpPr>
        <xdr:cNvPr id="864" name="Text Box 959"/>
        <xdr:cNvSpPr txBox="1">
          <a:spLocks noChangeArrowheads="1"/>
        </xdr:cNvSpPr>
      </xdr:nvSpPr>
      <xdr:spPr bwMode="auto">
        <a:xfrm>
          <a:off x="30480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28575</xdr:rowOff>
    </xdr:to>
    <xdr:sp macro="" textlink="">
      <xdr:nvSpPr>
        <xdr:cNvPr id="865" name="Text Box 960"/>
        <xdr:cNvSpPr txBox="1">
          <a:spLocks noChangeArrowheads="1"/>
        </xdr:cNvSpPr>
      </xdr:nvSpPr>
      <xdr:spPr bwMode="auto">
        <a:xfrm>
          <a:off x="30480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28575</xdr:rowOff>
    </xdr:to>
    <xdr:sp macro="" textlink="">
      <xdr:nvSpPr>
        <xdr:cNvPr id="866" name="Text Box 961"/>
        <xdr:cNvSpPr txBox="1">
          <a:spLocks noChangeArrowheads="1"/>
        </xdr:cNvSpPr>
      </xdr:nvSpPr>
      <xdr:spPr bwMode="auto">
        <a:xfrm>
          <a:off x="30480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28575</xdr:rowOff>
    </xdr:to>
    <xdr:sp macro="" textlink="">
      <xdr:nvSpPr>
        <xdr:cNvPr id="867" name="Text Box 962"/>
        <xdr:cNvSpPr txBox="1">
          <a:spLocks noChangeArrowheads="1"/>
        </xdr:cNvSpPr>
      </xdr:nvSpPr>
      <xdr:spPr bwMode="auto">
        <a:xfrm>
          <a:off x="30480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28575</xdr:rowOff>
    </xdr:to>
    <xdr:sp macro="" textlink="">
      <xdr:nvSpPr>
        <xdr:cNvPr id="868" name="Text Box 963"/>
        <xdr:cNvSpPr txBox="1">
          <a:spLocks noChangeArrowheads="1"/>
        </xdr:cNvSpPr>
      </xdr:nvSpPr>
      <xdr:spPr bwMode="auto">
        <a:xfrm>
          <a:off x="30480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28575</xdr:rowOff>
    </xdr:to>
    <xdr:sp macro="" textlink="">
      <xdr:nvSpPr>
        <xdr:cNvPr id="869" name="Text Box 964"/>
        <xdr:cNvSpPr txBox="1">
          <a:spLocks noChangeArrowheads="1"/>
        </xdr:cNvSpPr>
      </xdr:nvSpPr>
      <xdr:spPr bwMode="auto">
        <a:xfrm>
          <a:off x="30480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28575</xdr:rowOff>
    </xdr:to>
    <xdr:sp macro="" textlink="">
      <xdr:nvSpPr>
        <xdr:cNvPr id="870" name="Text Box 965"/>
        <xdr:cNvSpPr txBox="1">
          <a:spLocks noChangeArrowheads="1"/>
        </xdr:cNvSpPr>
      </xdr:nvSpPr>
      <xdr:spPr bwMode="auto">
        <a:xfrm>
          <a:off x="30480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28575</xdr:rowOff>
    </xdr:to>
    <xdr:sp macro="" textlink="">
      <xdr:nvSpPr>
        <xdr:cNvPr id="871" name="Text Box 966"/>
        <xdr:cNvSpPr txBox="1">
          <a:spLocks noChangeArrowheads="1"/>
        </xdr:cNvSpPr>
      </xdr:nvSpPr>
      <xdr:spPr bwMode="auto">
        <a:xfrm>
          <a:off x="30480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28575</xdr:rowOff>
    </xdr:to>
    <xdr:sp macro="" textlink="">
      <xdr:nvSpPr>
        <xdr:cNvPr id="872" name="Text Box 967"/>
        <xdr:cNvSpPr txBox="1">
          <a:spLocks noChangeArrowheads="1"/>
        </xdr:cNvSpPr>
      </xdr:nvSpPr>
      <xdr:spPr bwMode="auto">
        <a:xfrm>
          <a:off x="30480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28575</xdr:rowOff>
    </xdr:to>
    <xdr:sp macro="" textlink="">
      <xdr:nvSpPr>
        <xdr:cNvPr id="873" name="Text Box 968"/>
        <xdr:cNvSpPr txBox="1">
          <a:spLocks noChangeArrowheads="1"/>
        </xdr:cNvSpPr>
      </xdr:nvSpPr>
      <xdr:spPr bwMode="auto">
        <a:xfrm>
          <a:off x="30480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28575</xdr:rowOff>
    </xdr:to>
    <xdr:sp macro="" textlink="">
      <xdr:nvSpPr>
        <xdr:cNvPr id="874" name="Text Box 969"/>
        <xdr:cNvSpPr txBox="1">
          <a:spLocks noChangeArrowheads="1"/>
        </xdr:cNvSpPr>
      </xdr:nvSpPr>
      <xdr:spPr bwMode="auto">
        <a:xfrm>
          <a:off x="30480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28575</xdr:rowOff>
    </xdr:to>
    <xdr:sp macro="" textlink="">
      <xdr:nvSpPr>
        <xdr:cNvPr id="875" name="Text Box 970"/>
        <xdr:cNvSpPr txBox="1">
          <a:spLocks noChangeArrowheads="1"/>
        </xdr:cNvSpPr>
      </xdr:nvSpPr>
      <xdr:spPr bwMode="auto">
        <a:xfrm>
          <a:off x="30480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28575</xdr:rowOff>
    </xdr:to>
    <xdr:sp macro="" textlink="">
      <xdr:nvSpPr>
        <xdr:cNvPr id="876" name="Text Box 971"/>
        <xdr:cNvSpPr txBox="1">
          <a:spLocks noChangeArrowheads="1"/>
        </xdr:cNvSpPr>
      </xdr:nvSpPr>
      <xdr:spPr bwMode="auto">
        <a:xfrm>
          <a:off x="30480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28575</xdr:rowOff>
    </xdr:to>
    <xdr:sp macro="" textlink="">
      <xdr:nvSpPr>
        <xdr:cNvPr id="877" name="Text Box 972"/>
        <xdr:cNvSpPr txBox="1">
          <a:spLocks noChangeArrowheads="1"/>
        </xdr:cNvSpPr>
      </xdr:nvSpPr>
      <xdr:spPr bwMode="auto">
        <a:xfrm>
          <a:off x="30480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28575</xdr:rowOff>
    </xdr:to>
    <xdr:sp macro="" textlink="">
      <xdr:nvSpPr>
        <xdr:cNvPr id="878" name="Text Box 973"/>
        <xdr:cNvSpPr txBox="1">
          <a:spLocks noChangeArrowheads="1"/>
        </xdr:cNvSpPr>
      </xdr:nvSpPr>
      <xdr:spPr bwMode="auto">
        <a:xfrm>
          <a:off x="30480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28575</xdr:rowOff>
    </xdr:to>
    <xdr:sp macro="" textlink="">
      <xdr:nvSpPr>
        <xdr:cNvPr id="879" name="Text Box 974"/>
        <xdr:cNvSpPr txBox="1">
          <a:spLocks noChangeArrowheads="1"/>
        </xdr:cNvSpPr>
      </xdr:nvSpPr>
      <xdr:spPr bwMode="auto">
        <a:xfrm>
          <a:off x="30480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28575</xdr:rowOff>
    </xdr:to>
    <xdr:sp macro="" textlink="">
      <xdr:nvSpPr>
        <xdr:cNvPr id="880" name="Text Box 975"/>
        <xdr:cNvSpPr txBox="1">
          <a:spLocks noChangeArrowheads="1"/>
        </xdr:cNvSpPr>
      </xdr:nvSpPr>
      <xdr:spPr bwMode="auto">
        <a:xfrm>
          <a:off x="30480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28575</xdr:rowOff>
    </xdr:to>
    <xdr:sp macro="" textlink="">
      <xdr:nvSpPr>
        <xdr:cNvPr id="881" name="Text Box 976"/>
        <xdr:cNvSpPr txBox="1">
          <a:spLocks noChangeArrowheads="1"/>
        </xdr:cNvSpPr>
      </xdr:nvSpPr>
      <xdr:spPr bwMode="auto">
        <a:xfrm>
          <a:off x="30480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28575</xdr:rowOff>
    </xdr:to>
    <xdr:sp macro="" textlink="">
      <xdr:nvSpPr>
        <xdr:cNvPr id="882" name="Text Box 977"/>
        <xdr:cNvSpPr txBox="1">
          <a:spLocks noChangeArrowheads="1"/>
        </xdr:cNvSpPr>
      </xdr:nvSpPr>
      <xdr:spPr bwMode="auto">
        <a:xfrm>
          <a:off x="30480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28575</xdr:rowOff>
    </xdr:to>
    <xdr:sp macro="" textlink="">
      <xdr:nvSpPr>
        <xdr:cNvPr id="883" name="Text Box 978"/>
        <xdr:cNvSpPr txBox="1">
          <a:spLocks noChangeArrowheads="1"/>
        </xdr:cNvSpPr>
      </xdr:nvSpPr>
      <xdr:spPr bwMode="auto">
        <a:xfrm>
          <a:off x="30480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28575</xdr:rowOff>
    </xdr:to>
    <xdr:sp macro="" textlink="">
      <xdr:nvSpPr>
        <xdr:cNvPr id="884" name="Text Box 979"/>
        <xdr:cNvSpPr txBox="1">
          <a:spLocks noChangeArrowheads="1"/>
        </xdr:cNvSpPr>
      </xdr:nvSpPr>
      <xdr:spPr bwMode="auto">
        <a:xfrm>
          <a:off x="30480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28575</xdr:rowOff>
    </xdr:to>
    <xdr:sp macro="" textlink="">
      <xdr:nvSpPr>
        <xdr:cNvPr id="885" name="Text Box 980"/>
        <xdr:cNvSpPr txBox="1">
          <a:spLocks noChangeArrowheads="1"/>
        </xdr:cNvSpPr>
      </xdr:nvSpPr>
      <xdr:spPr bwMode="auto">
        <a:xfrm>
          <a:off x="30480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28575</xdr:rowOff>
    </xdr:to>
    <xdr:sp macro="" textlink="">
      <xdr:nvSpPr>
        <xdr:cNvPr id="886" name="Text Box 981"/>
        <xdr:cNvSpPr txBox="1">
          <a:spLocks noChangeArrowheads="1"/>
        </xdr:cNvSpPr>
      </xdr:nvSpPr>
      <xdr:spPr bwMode="auto">
        <a:xfrm>
          <a:off x="30480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28575</xdr:rowOff>
    </xdr:to>
    <xdr:sp macro="" textlink="">
      <xdr:nvSpPr>
        <xdr:cNvPr id="887" name="Text Box 982"/>
        <xdr:cNvSpPr txBox="1">
          <a:spLocks noChangeArrowheads="1"/>
        </xdr:cNvSpPr>
      </xdr:nvSpPr>
      <xdr:spPr bwMode="auto">
        <a:xfrm>
          <a:off x="30480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28575</xdr:rowOff>
    </xdr:to>
    <xdr:sp macro="" textlink="">
      <xdr:nvSpPr>
        <xdr:cNvPr id="888" name="Text Box 983"/>
        <xdr:cNvSpPr txBox="1">
          <a:spLocks noChangeArrowheads="1"/>
        </xdr:cNvSpPr>
      </xdr:nvSpPr>
      <xdr:spPr bwMode="auto">
        <a:xfrm>
          <a:off x="42672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28575</xdr:rowOff>
    </xdr:to>
    <xdr:sp macro="" textlink="">
      <xdr:nvSpPr>
        <xdr:cNvPr id="889" name="Text Box 984"/>
        <xdr:cNvSpPr txBox="1">
          <a:spLocks noChangeArrowheads="1"/>
        </xdr:cNvSpPr>
      </xdr:nvSpPr>
      <xdr:spPr bwMode="auto">
        <a:xfrm>
          <a:off x="42672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28575</xdr:rowOff>
    </xdr:to>
    <xdr:sp macro="" textlink="">
      <xdr:nvSpPr>
        <xdr:cNvPr id="890" name="Text Box 985"/>
        <xdr:cNvSpPr txBox="1">
          <a:spLocks noChangeArrowheads="1"/>
        </xdr:cNvSpPr>
      </xdr:nvSpPr>
      <xdr:spPr bwMode="auto">
        <a:xfrm>
          <a:off x="42672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28575</xdr:rowOff>
    </xdr:to>
    <xdr:sp macro="" textlink="">
      <xdr:nvSpPr>
        <xdr:cNvPr id="891" name="Text Box 986"/>
        <xdr:cNvSpPr txBox="1">
          <a:spLocks noChangeArrowheads="1"/>
        </xdr:cNvSpPr>
      </xdr:nvSpPr>
      <xdr:spPr bwMode="auto">
        <a:xfrm>
          <a:off x="42672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28575</xdr:rowOff>
    </xdr:to>
    <xdr:sp macro="" textlink="">
      <xdr:nvSpPr>
        <xdr:cNvPr id="892" name="Text Box 987"/>
        <xdr:cNvSpPr txBox="1">
          <a:spLocks noChangeArrowheads="1"/>
        </xdr:cNvSpPr>
      </xdr:nvSpPr>
      <xdr:spPr bwMode="auto">
        <a:xfrm>
          <a:off x="42672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28575</xdr:rowOff>
    </xdr:to>
    <xdr:sp macro="" textlink="">
      <xdr:nvSpPr>
        <xdr:cNvPr id="893" name="Text Box 988"/>
        <xdr:cNvSpPr txBox="1">
          <a:spLocks noChangeArrowheads="1"/>
        </xdr:cNvSpPr>
      </xdr:nvSpPr>
      <xdr:spPr bwMode="auto">
        <a:xfrm>
          <a:off x="42672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28575</xdr:rowOff>
    </xdr:to>
    <xdr:sp macro="" textlink="">
      <xdr:nvSpPr>
        <xdr:cNvPr id="894" name="Text Box 989"/>
        <xdr:cNvSpPr txBox="1">
          <a:spLocks noChangeArrowheads="1"/>
        </xdr:cNvSpPr>
      </xdr:nvSpPr>
      <xdr:spPr bwMode="auto">
        <a:xfrm>
          <a:off x="42672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28575</xdr:rowOff>
    </xdr:to>
    <xdr:sp macro="" textlink="">
      <xdr:nvSpPr>
        <xdr:cNvPr id="895" name="Text Box 990"/>
        <xdr:cNvSpPr txBox="1">
          <a:spLocks noChangeArrowheads="1"/>
        </xdr:cNvSpPr>
      </xdr:nvSpPr>
      <xdr:spPr bwMode="auto">
        <a:xfrm>
          <a:off x="42672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28575</xdr:rowOff>
    </xdr:to>
    <xdr:sp macro="" textlink="">
      <xdr:nvSpPr>
        <xdr:cNvPr id="896" name="Text Box 991"/>
        <xdr:cNvSpPr txBox="1">
          <a:spLocks noChangeArrowheads="1"/>
        </xdr:cNvSpPr>
      </xdr:nvSpPr>
      <xdr:spPr bwMode="auto">
        <a:xfrm>
          <a:off x="42672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28575</xdr:rowOff>
    </xdr:to>
    <xdr:sp macro="" textlink="">
      <xdr:nvSpPr>
        <xdr:cNvPr id="897" name="Text Box 992"/>
        <xdr:cNvSpPr txBox="1">
          <a:spLocks noChangeArrowheads="1"/>
        </xdr:cNvSpPr>
      </xdr:nvSpPr>
      <xdr:spPr bwMode="auto">
        <a:xfrm>
          <a:off x="42672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28575</xdr:rowOff>
    </xdr:to>
    <xdr:sp macro="" textlink="">
      <xdr:nvSpPr>
        <xdr:cNvPr id="898" name="Text Box 993"/>
        <xdr:cNvSpPr txBox="1">
          <a:spLocks noChangeArrowheads="1"/>
        </xdr:cNvSpPr>
      </xdr:nvSpPr>
      <xdr:spPr bwMode="auto">
        <a:xfrm>
          <a:off x="42672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28575</xdr:rowOff>
    </xdr:to>
    <xdr:sp macro="" textlink="">
      <xdr:nvSpPr>
        <xdr:cNvPr id="899" name="Text Box 994"/>
        <xdr:cNvSpPr txBox="1">
          <a:spLocks noChangeArrowheads="1"/>
        </xdr:cNvSpPr>
      </xdr:nvSpPr>
      <xdr:spPr bwMode="auto">
        <a:xfrm>
          <a:off x="42672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28575</xdr:rowOff>
    </xdr:to>
    <xdr:sp macro="" textlink="">
      <xdr:nvSpPr>
        <xdr:cNvPr id="900" name="Text Box 995"/>
        <xdr:cNvSpPr txBox="1">
          <a:spLocks noChangeArrowheads="1"/>
        </xdr:cNvSpPr>
      </xdr:nvSpPr>
      <xdr:spPr bwMode="auto">
        <a:xfrm>
          <a:off x="42672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28575</xdr:rowOff>
    </xdr:to>
    <xdr:sp macro="" textlink="">
      <xdr:nvSpPr>
        <xdr:cNvPr id="901" name="Text Box 996"/>
        <xdr:cNvSpPr txBox="1">
          <a:spLocks noChangeArrowheads="1"/>
        </xdr:cNvSpPr>
      </xdr:nvSpPr>
      <xdr:spPr bwMode="auto">
        <a:xfrm>
          <a:off x="42672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28575</xdr:rowOff>
    </xdr:to>
    <xdr:sp macro="" textlink="">
      <xdr:nvSpPr>
        <xdr:cNvPr id="902" name="Text Box 997"/>
        <xdr:cNvSpPr txBox="1">
          <a:spLocks noChangeArrowheads="1"/>
        </xdr:cNvSpPr>
      </xdr:nvSpPr>
      <xdr:spPr bwMode="auto">
        <a:xfrm>
          <a:off x="42672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28575</xdr:rowOff>
    </xdr:to>
    <xdr:sp macro="" textlink="">
      <xdr:nvSpPr>
        <xdr:cNvPr id="903" name="Text Box 998"/>
        <xdr:cNvSpPr txBox="1">
          <a:spLocks noChangeArrowheads="1"/>
        </xdr:cNvSpPr>
      </xdr:nvSpPr>
      <xdr:spPr bwMode="auto">
        <a:xfrm>
          <a:off x="42672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28575</xdr:rowOff>
    </xdr:to>
    <xdr:sp macro="" textlink="">
      <xdr:nvSpPr>
        <xdr:cNvPr id="904" name="Text Box 999"/>
        <xdr:cNvSpPr txBox="1">
          <a:spLocks noChangeArrowheads="1"/>
        </xdr:cNvSpPr>
      </xdr:nvSpPr>
      <xdr:spPr bwMode="auto">
        <a:xfrm>
          <a:off x="42672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28575</xdr:rowOff>
    </xdr:to>
    <xdr:sp macro="" textlink="">
      <xdr:nvSpPr>
        <xdr:cNvPr id="905" name="Text Box 1000"/>
        <xdr:cNvSpPr txBox="1">
          <a:spLocks noChangeArrowheads="1"/>
        </xdr:cNvSpPr>
      </xdr:nvSpPr>
      <xdr:spPr bwMode="auto">
        <a:xfrm>
          <a:off x="42672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28575</xdr:rowOff>
    </xdr:to>
    <xdr:sp macro="" textlink="">
      <xdr:nvSpPr>
        <xdr:cNvPr id="906" name="Text Box 1001"/>
        <xdr:cNvSpPr txBox="1">
          <a:spLocks noChangeArrowheads="1"/>
        </xdr:cNvSpPr>
      </xdr:nvSpPr>
      <xdr:spPr bwMode="auto">
        <a:xfrm>
          <a:off x="42672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28575</xdr:rowOff>
    </xdr:to>
    <xdr:sp macro="" textlink="">
      <xdr:nvSpPr>
        <xdr:cNvPr id="907" name="Text Box 1002"/>
        <xdr:cNvSpPr txBox="1">
          <a:spLocks noChangeArrowheads="1"/>
        </xdr:cNvSpPr>
      </xdr:nvSpPr>
      <xdr:spPr bwMode="auto">
        <a:xfrm>
          <a:off x="42672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28575</xdr:rowOff>
    </xdr:to>
    <xdr:sp macro="" textlink="">
      <xdr:nvSpPr>
        <xdr:cNvPr id="908" name="Text Box 1003"/>
        <xdr:cNvSpPr txBox="1">
          <a:spLocks noChangeArrowheads="1"/>
        </xdr:cNvSpPr>
      </xdr:nvSpPr>
      <xdr:spPr bwMode="auto">
        <a:xfrm>
          <a:off x="42672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28575</xdr:rowOff>
    </xdr:to>
    <xdr:sp macro="" textlink="">
      <xdr:nvSpPr>
        <xdr:cNvPr id="909" name="Text Box 1004"/>
        <xdr:cNvSpPr txBox="1">
          <a:spLocks noChangeArrowheads="1"/>
        </xdr:cNvSpPr>
      </xdr:nvSpPr>
      <xdr:spPr bwMode="auto">
        <a:xfrm>
          <a:off x="42672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28575</xdr:rowOff>
    </xdr:to>
    <xdr:sp macro="" textlink="">
      <xdr:nvSpPr>
        <xdr:cNvPr id="910" name="Text Box 1005"/>
        <xdr:cNvSpPr txBox="1">
          <a:spLocks noChangeArrowheads="1"/>
        </xdr:cNvSpPr>
      </xdr:nvSpPr>
      <xdr:spPr bwMode="auto">
        <a:xfrm>
          <a:off x="42672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28575</xdr:rowOff>
    </xdr:to>
    <xdr:sp macro="" textlink="">
      <xdr:nvSpPr>
        <xdr:cNvPr id="911" name="Text Box 1006"/>
        <xdr:cNvSpPr txBox="1">
          <a:spLocks noChangeArrowheads="1"/>
        </xdr:cNvSpPr>
      </xdr:nvSpPr>
      <xdr:spPr bwMode="auto">
        <a:xfrm>
          <a:off x="42672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</xdr:colOff>
      <xdr:row>0</xdr:row>
      <xdr:rowOff>0</xdr:rowOff>
    </xdr:from>
    <xdr:to>
      <xdr:col>5</xdr:col>
      <xdr:colOff>123825</xdr:colOff>
      <xdr:row>1</xdr:row>
      <xdr:rowOff>28575</xdr:rowOff>
    </xdr:to>
    <xdr:sp macro="" textlink="">
      <xdr:nvSpPr>
        <xdr:cNvPr id="912" name="Text Box 1007"/>
        <xdr:cNvSpPr txBox="1">
          <a:spLocks noChangeArrowheads="1"/>
        </xdr:cNvSpPr>
      </xdr:nvSpPr>
      <xdr:spPr bwMode="auto">
        <a:xfrm>
          <a:off x="3067050" y="323850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28575</xdr:rowOff>
    </xdr:to>
    <xdr:sp macro="" textlink="">
      <xdr:nvSpPr>
        <xdr:cNvPr id="913" name="Text Box 1008"/>
        <xdr:cNvSpPr txBox="1">
          <a:spLocks noChangeArrowheads="1"/>
        </xdr:cNvSpPr>
      </xdr:nvSpPr>
      <xdr:spPr bwMode="auto">
        <a:xfrm>
          <a:off x="30480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28575</xdr:rowOff>
    </xdr:to>
    <xdr:sp macro="" textlink="">
      <xdr:nvSpPr>
        <xdr:cNvPr id="914" name="Text Box 1009"/>
        <xdr:cNvSpPr txBox="1">
          <a:spLocks noChangeArrowheads="1"/>
        </xdr:cNvSpPr>
      </xdr:nvSpPr>
      <xdr:spPr bwMode="auto">
        <a:xfrm>
          <a:off x="30480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28575</xdr:rowOff>
    </xdr:to>
    <xdr:sp macro="" textlink="">
      <xdr:nvSpPr>
        <xdr:cNvPr id="915" name="Text Box 1010"/>
        <xdr:cNvSpPr txBox="1">
          <a:spLocks noChangeArrowheads="1"/>
        </xdr:cNvSpPr>
      </xdr:nvSpPr>
      <xdr:spPr bwMode="auto">
        <a:xfrm>
          <a:off x="30480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28575</xdr:rowOff>
    </xdr:to>
    <xdr:sp macro="" textlink="">
      <xdr:nvSpPr>
        <xdr:cNvPr id="916" name="Text Box 1011"/>
        <xdr:cNvSpPr txBox="1">
          <a:spLocks noChangeArrowheads="1"/>
        </xdr:cNvSpPr>
      </xdr:nvSpPr>
      <xdr:spPr bwMode="auto">
        <a:xfrm>
          <a:off x="30480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28575</xdr:rowOff>
    </xdr:to>
    <xdr:sp macro="" textlink="">
      <xdr:nvSpPr>
        <xdr:cNvPr id="917" name="Text Box 1012"/>
        <xdr:cNvSpPr txBox="1">
          <a:spLocks noChangeArrowheads="1"/>
        </xdr:cNvSpPr>
      </xdr:nvSpPr>
      <xdr:spPr bwMode="auto">
        <a:xfrm>
          <a:off x="30480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28575</xdr:rowOff>
    </xdr:to>
    <xdr:sp macro="" textlink="">
      <xdr:nvSpPr>
        <xdr:cNvPr id="918" name="Text Box 1013"/>
        <xdr:cNvSpPr txBox="1">
          <a:spLocks noChangeArrowheads="1"/>
        </xdr:cNvSpPr>
      </xdr:nvSpPr>
      <xdr:spPr bwMode="auto">
        <a:xfrm>
          <a:off x="30480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28575</xdr:rowOff>
    </xdr:to>
    <xdr:sp macro="" textlink="">
      <xdr:nvSpPr>
        <xdr:cNvPr id="919" name="Text Box 1014"/>
        <xdr:cNvSpPr txBox="1">
          <a:spLocks noChangeArrowheads="1"/>
        </xdr:cNvSpPr>
      </xdr:nvSpPr>
      <xdr:spPr bwMode="auto">
        <a:xfrm>
          <a:off x="30480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28575</xdr:rowOff>
    </xdr:to>
    <xdr:sp macro="" textlink="">
      <xdr:nvSpPr>
        <xdr:cNvPr id="920" name="Text Box 1015"/>
        <xdr:cNvSpPr txBox="1">
          <a:spLocks noChangeArrowheads="1"/>
        </xdr:cNvSpPr>
      </xdr:nvSpPr>
      <xdr:spPr bwMode="auto">
        <a:xfrm>
          <a:off x="30480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28575</xdr:rowOff>
    </xdr:to>
    <xdr:sp macro="" textlink="">
      <xdr:nvSpPr>
        <xdr:cNvPr id="921" name="Text Box 1016"/>
        <xdr:cNvSpPr txBox="1">
          <a:spLocks noChangeArrowheads="1"/>
        </xdr:cNvSpPr>
      </xdr:nvSpPr>
      <xdr:spPr bwMode="auto">
        <a:xfrm>
          <a:off x="30480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28575</xdr:rowOff>
    </xdr:to>
    <xdr:sp macro="" textlink="">
      <xdr:nvSpPr>
        <xdr:cNvPr id="922" name="Text Box 1017"/>
        <xdr:cNvSpPr txBox="1">
          <a:spLocks noChangeArrowheads="1"/>
        </xdr:cNvSpPr>
      </xdr:nvSpPr>
      <xdr:spPr bwMode="auto">
        <a:xfrm>
          <a:off x="30480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28575</xdr:rowOff>
    </xdr:to>
    <xdr:sp macro="" textlink="">
      <xdr:nvSpPr>
        <xdr:cNvPr id="923" name="Text Box 1018"/>
        <xdr:cNvSpPr txBox="1">
          <a:spLocks noChangeArrowheads="1"/>
        </xdr:cNvSpPr>
      </xdr:nvSpPr>
      <xdr:spPr bwMode="auto">
        <a:xfrm>
          <a:off x="30480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28575</xdr:rowOff>
    </xdr:to>
    <xdr:sp macro="" textlink="">
      <xdr:nvSpPr>
        <xdr:cNvPr id="924" name="Text Box 1019"/>
        <xdr:cNvSpPr txBox="1">
          <a:spLocks noChangeArrowheads="1"/>
        </xdr:cNvSpPr>
      </xdr:nvSpPr>
      <xdr:spPr bwMode="auto">
        <a:xfrm>
          <a:off x="30480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28575</xdr:rowOff>
    </xdr:to>
    <xdr:sp macro="" textlink="">
      <xdr:nvSpPr>
        <xdr:cNvPr id="925" name="Text Box 1020"/>
        <xdr:cNvSpPr txBox="1">
          <a:spLocks noChangeArrowheads="1"/>
        </xdr:cNvSpPr>
      </xdr:nvSpPr>
      <xdr:spPr bwMode="auto">
        <a:xfrm>
          <a:off x="30480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28575</xdr:rowOff>
    </xdr:to>
    <xdr:sp macro="" textlink="">
      <xdr:nvSpPr>
        <xdr:cNvPr id="926" name="Text Box 1021"/>
        <xdr:cNvSpPr txBox="1">
          <a:spLocks noChangeArrowheads="1"/>
        </xdr:cNvSpPr>
      </xdr:nvSpPr>
      <xdr:spPr bwMode="auto">
        <a:xfrm>
          <a:off x="30480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28575</xdr:rowOff>
    </xdr:to>
    <xdr:sp macro="" textlink="">
      <xdr:nvSpPr>
        <xdr:cNvPr id="927" name="Text Box 1022"/>
        <xdr:cNvSpPr txBox="1">
          <a:spLocks noChangeArrowheads="1"/>
        </xdr:cNvSpPr>
      </xdr:nvSpPr>
      <xdr:spPr bwMode="auto">
        <a:xfrm>
          <a:off x="30480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28575</xdr:rowOff>
    </xdr:to>
    <xdr:sp macro="" textlink="">
      <xdr:nvSpPr>
        <xdr:cNvPr id="928" name="Text Box 1023"/>
        <xdr:cNvSpPr txBox="1">
          <a:spLocks noChangeArrowheads="1"/>
        </xdr:cNvSpPr>
      </xdr:nvSpPr>
      <xdr:spPr bwMode="auto">
        <a:xfrm>
          <a:off x="30480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28575</xdr:rowOff>
    </xdr:to>
    <xdr:sp macro="" textlink="">
      <xdr:nvSpPr>
        <xdr:cNvPr id="929" name="Text Box 1024"/>
        <xdr:cNvSpPr txBox="1">
          <a:spLocks noChangeArrowheads="1"/>
        </xdr:cNvSpPr>
      </xdr:nvSpPr>
      <xdr:spPr bwMode="auto">
        <a:xfrm>
          <a:off x="30480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28575</xdr:rowOff>
    </xdr:to>
    <xdr:sp macro="" textlink="">
      <xdr:nvSpPr>
        <xdr:cNvPr id="930" name="Text Box 1025"/>
        <xdr:cNvSpPr txBox="1">
          <a:spLocks noChangeArrowheads="1"/>
        </xdr:cNvSpPr>
      </xdr:nvSpPr>
      <xdr:spPr bwMode="auto">
        <a:xfrm>
          <a:off x="30480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28575</xdr:rowOff>
    </xdr:to>
    <xdr:sp macro="" textlink="">
      <xdr:nvSpPr>
        <xdr:cNvPr id="931" name="Text Box 1026"/>
        <xdr:cNvSpPr txBox="1">
          <a:spLocks noChangeArrowheads="1"/>
        </xdr:cNvSpPr>
      </xdr:nvSpPr>
      <xdr:spPr bwMode="auto">
        <a:xfrm>
          <a:off x="30480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28575</xdr:rowOff>
    </xdr:to>
    <xdr:sp macro="" textlink="">
      <xdr:nvSpPr>
        <xdr:cNvPr id="932" name="Text Box 1027"/>
        <xdr:cNvSpPr txBox="1">
          <a:spLocks noChangeArrowheads="1"/>
        </xdr:cNvSpPr>
      </xdr:nvSpPr>
      <xdr:spPr bwMode="auto">
        <a:xfrm>
          <a:off x="30480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28575</xdr:rowOff>
    </xdr:to>
    <xdr:sp macro="" textlink="">
      <xdr:nvSpPr>
        <xdr:cNvPr id="933" name="Text Box 1028"/>
        <xdr:cNvSpPr txBox="1">
          <a:spLocks noChangeArrowheads="1"/>
        </xdr:cNvSpPr>
      </xdr:nvSpPr>
      <xdr:spPr bwMode="auto">
        <a:xfrm>
          <a:off x="30480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28575</xdr:rowOff>
    </xdr:to>
    <xdr:sp macro="" textlink="">
      <xdr:nvSpPr>
        <xdr:cNvPr id="934" name="Text Box 1029"/>
        <xdr:cNvSpPr txBox="1">
          <a:spLocks noChangeArrowheads="1"/>
        </xdr:cNvSpPr>
      </xdr:nvSpPr>
      <xdr:spPr bwMode="auto">
        <a:xfrm>
          <a:off x="30480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28575</xdr:rowOff>
    </xdr:to>
    <xdr:sp macro="" textlink="">
      <xdr:nvSpPr>
        <xdr:cNvPr id="935" name="Text Box 1030"/>
        <xdr:cNvSpPr txBox="1">
          <a:spLocks noChangeArrowheads="1"/>
        </xdr:cNvSpPr>
      </xdr:nvSpPr>
      <xdr:spPr bwMode="auto">
        <a:xfrm>
          <a:off x="30480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28575</xdr:rowOff>
    </xdr:to>
    <xdr:sp macro="" textlink="">
      <xdr:nvSpPr>
        <xdr:cNvPr id="936" name="Text Box 1031"/>
        <xdr:cNvSpPr txBox="1">
          <a:spLocks noChangeArrowheads="1"/>
        </xdr:cNvSpPr>
      </xdr:nvSpPr>
      <xdr:spPr bwMode="auto">
        <a:xfrm>
          <a:off x="30480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28575</xdr:rowOff>
    </xdr:to>
    <xdr:sp macro="" textlink="">
      <xdr:nvSpPr>
        <xdr:cNvPr id="937" name="Text Box 1032"/>
        <xdr:cNvSpPr txBox="1">
          <a:spLocks noChangeArrowheads="1"/>
        </xdr:cNvSpPr>
      </xdr:nvSpPr>
      <xdr:spPr bwMode="auto">
        <a:xfrm>
          <a:off x="36576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28575</xdr:rowOff>
    </xdr:to>
    <xdr:sp macro="" textlink="">
      <xdr:nvSpPr>
        <xdr:cNvPr id="938" name="Text Box 1033"/>
        <xdr:cNvSpPr txBox="1">
          <a:spLocks noChangeArrowheads="1"/>
        </xdr:cNvSpPr>
      </xdr:nvSpPr>
      <xdr:spPr bwMode="auto">
        <a:xfrm>
          <a:off x="36576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28575</xdr:rowOff>
    </xdr:to>
    <xdr:sp macro="" textlink="">
      <xdr:nvSpPr>
        <xdr:cNvPr id="939" name="Text Box 1034"/>
        <xdr:cNvSpPr txBox="1">
          <a:spLocks noChangeArrowheads="1"/>
        </xdr:cNvSpPr>
      </xdr:nvSpPr>
      <xdr:spPr bwMode="auto">
        <a:xfrm>
          <a:off x="36576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28575</xdr:rowOff>
    </xdr:to>
    <xdr:sp macro="" textlink="">
      <xdr:nvSpPr>
        <xdr:cNvPr id="940" name="Text Box 1035"/>
        <xdr:cNvSpPr txBox="1">
          <a:spLocks noChangeArrowheads="1"/>
        </xdr:cNvSpPr>
      </xdr:nvSpPr>
      <xdr:spPr bwMode="auto">
        <a:xfrm>
          <a:off x="36576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28575</xdr:rowOff>
    </xdr:to>
    <xdr:sp macro="" textlink="">
      <xdr:nvSpPr>
        <xdr:cNvPr id="941" name="Text Box 1036"/>
        <xdr:cNvSpPr txBox="1">
          <a:spLocks noChangeArrowheads="1"/>
        </xdr:cNvSpPr>
      </xdr:nvSpPr>
      <xdr:spPr bwMode="auto">
        <a:xfrm>
          <a:off x="36576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28575</xdr:rowOff>
    </xdr:to>
    <xdr:sp macro="" textlink="">
      <xdr:nvSpPr>
        <xdr:cNvPr id="942" name="Text Box 1037"/>
        <xdr:cNvSpPr txBox="1">
          <a:spLocks noChangeArrowheads="1"/>
        </xdr:cNvSpPr>
      </xdr:nvSpPr>
      <xdr:spPr bwMode="auto">
        <a:xfrm>
          <a:off x="36576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28575</xdr:rowOff>
    </xdr:to>
    <xdr:sp macro="" textlink="">
      <xdr:nvSpPr>
        <xdr:cNvPr id="943" name="Text Box 1038"/>
        <xdr:cNvSpPr txBox="1">
          <a:spLocks noChangeArrowheads="1"/>
        </xdr:cNvSpPr>
      </xdr:nvSpPr>
      <xdr:spPr bwMode="auto">
        <a:xfrm>
          <a:off x="36576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28575</xdr:rowOff>
    </xdr:to>
    <xdr:sp macro="" textlink="">
      <xdr:nvSpPr>
        <xdr:cNvPr id="944" name="Text Box 1039"/>
        <xdr:cNvSpPr txBox="1">
          <a:spLocks noChangeArrowheads="1"/>
        </xdr:cNvSpPr>
      </xdr:nvSpPr>
      <xdr:spPr bwMode="auto">
        <a:xfrm>
          <a:off x="36576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28575</xdr:rowOff>
    </xdr:to>
    <xdr:sp macro="" textlink="">
      <xdr:nvSpPr>
        <xdr:cNvPr id="945" name="Text Box 1040"/>
        <xdr:cNvSpPr txBox="1">
          <a:spLocks noChangeArrowheads="1"/>
        </xdr:cNvSpPr>
      </xdr:nvSpPr>
      <xdr:spPr bwMode="auto">
        <a:xfrm>
          <a:off x="36576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28575</xdr:rowOff>
    </xdr:to>
    <xdr:sp macro="" textlink="">
      <xdr:nvSpPr>
        <xdr:cNvPr id="946" name="Text Box 1041"/>
        <xdr:cNvSpPr txBox="1">
          <a:spLocks noChangeArrowheads="1"/>
        </xdr:cNvSpPr>
      </xdr:nvSpPr>
      <xdr:spPr bwMode="auto">
        <a:xfrm>
          <a:off x="36576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28575</xdr:rowOff>
    </xdr:to>
    <xdr:sp macro="" textlink="">
      <xdr:nvSpPr>
        <xdr:cNvPr id="947" name="Text Box 1042"/>
        <xdr:cNvSpPr txBox="1">
          <a:spLocks noChangeArrowheads="1"/>
        </xdr:cNvSpPr>
      </xdr:nvSpPr>
      <xdr:spPr bwMode="auto">
        <a:xfrm>
          <a:off x="36576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28575</xdr:rowOff>
    </xdr:to>
    <xdr:sp macro="" textlink="">
      <xdr:nvSpPr>
        <xdr:cNvPr id="948" name="Text Box 1043"/>
        <xdr:cNvSpPr txBox="1">
          <a:spLocks noChangeArrowheads="1"/>
        </xdr:cNvSpPr>
      </xdr:nvSpPr>
      <xdr:spPr bwMode="auto">
        <a:xfrm>
          <a:off x="36576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28575</xdr:rowOff>
    </xdr:to>
    <xdr:sp macro="" textlink="">
      <xdr:nvSpPr>
        <xdr:cNvPr id="949" name="Text Box 1044"/>
        <xdr:cNvSpPr txBox="1">
          <a:spLocks noChangeArrowheads="1"/>
        </xdr:cNvSpPr>
      </xdr:nvSpPr>
      <xdr:spPr bwMode="auto">
        <a:xfrm>
          <a:off x="36576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28575</xdr:rowOff>
    </xdr:to>
    <xdr:sp macro="" textlink="">
      <xdr:nvSpPr>
        <xdr:cNvPr id="950" name="Text Box 1045"/>
        <xdr:cNvSpPr txBox="1">
          <a:spLocks noChangeArrowheads="1"/>
        </xdr:cNvSpPr>
      </xdr:nvSpPr>
      <xdr:spPr bwMode="auto">
        <a:xfrm>
          <a:off x="36576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28575</xdr:rowOff>
    </xdr:to>
    <xdr:sp macro="" textlink="">
      <xdr:nvSpPr>
        <xdr:cNvPr id="951" name="Text Box 1046"/>
        <xdr:cNvSpPr txBox="1">
          <a:spLocks noChangeArrowheads="1"/>
        </xdr:cNvSpPr>
      </xdr:nvSpPr>
      <xdr:spPr bwMode="auto">
        <a:xfrm>
          <a:off x="36576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28575</xdr:rowOff>
    </xdr:to>
    <xdr:sp macro="" textlink="">
      <xdr:nvSpPr>
        <xdr:cNvPr id="952" name="Text Box 1047"/>
        <xdr:cNvSpPr txBox="1">
          <a:spLocks noChangeArrowheads="1"/>
        </xdr:cNvSpPr>
      </xdr:nvSpPr>
      <xdr:spPr bwMode="auto">
        <a:xfrm>
          <a:off x="36576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28575</xdr:rowOff>
    </xdr:to>
    <xdr:sp macro="" textlink="">
      <xdr:nvSpPr>
        <xdr:cNvPr id="953" name="Text Box 1048"/>
        <xdr:cNvSpPr txBox="1">
          <a:spLocks noChangeArrowheads="1"/>
        </xdr:cNvSpPr>
      </xdr:nvSpPr>
      <xdr:spPr bwMode="auto">
        <a:xfrm>
          <a:off x="36576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28575</xdr:rowOff>
    </xdr:to>
    <xdr:sp macro="" textlink="">
      <xdr:nvSpPr>
        <xdr:cNvPr id="954" name="Text Box 1049"/>
        <xdr:cNvSpPr txBox="1">
          <a:spLocks noChangeArrowheads="1"/>
        </xdr:cNvSpPr>
      </xdr:nvSpPr>
      <xdr:spPr bwMode="auto">
        <a:xfrm>
          <a:off x="36576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28575</xdr:rowOff>
    </xdr:to>
    <xdr:sp macro="" textlink="">
      <xdr:nvSpPr>
        <xdr:cNvPr id="955" name="Text Box 1050"/>
        <xdr:cNvSpPr txBox="1">
          <a:spLocks noChangeArrowheads="1"/>
        </xdr:cNvSpPr>
      </xdr:nvSpPr>
      <xdr:spPr bwMode="auto">
        <a:xfrm>
          <a:off x="36576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28575</xdr:rowOff>
    </xdr:to>
    <xdr:sp macro="" textlink="">
      <xdr:nvSpPr>
        <xdr:cNvPr id="956" name="Text Box 1051"/>
        <xdr:cNvSpPr txBox="1">
          <a:spLocks noChangeArrowheads="1"/>
        </xdr:cNvSpPr>
      </xdr:nvSpPr>
      <xdr:spPr bwMode="auto">
        <a:xfrm>
          <a:off x="36576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28575</xdr:rowOff>
    </xdr:to>
    <xdr:sp macro="" textlink="">
      <xdr:nvSpPr>
        <xdr:cNvPr id="957" name="Text Box 1052"/>
        <xdr:cNvSpPr txBox="1">
          <a:spLocks noChangeArrowheads="1"/>
        </xdr:cNvSpPr>
      </xdr:nvSpPr>
      <xdr:spPr bwMode="auto">
        <a:xfrm>
          <a:off x="36576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28575</xdr:rowOff>
    </xdr:to>
    <xdr:sp macro="" textlink="">
      <xdr:nvSpPr>
        <xdr:cNvPr id="958" name="Text Box 1053"/>
        <xdr:cNvSpPr txBox="1">
          <a:spLocks noChangeArrowheads="1"/>
        </xdr:cNvSpPr>
      </xdr:nvSpPr>
      <xdr:spPr bwMode="auto">
        <a:xfrm>
          <a:off x="36576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28575</xdr:rowOff>
    </xdr:to>
    <xdr:sp macro="" textlink="">
      <xdr:nvSpPr>
        <xdr:cNvPr id="959" name="Text Box 1054"/>
        <xdr:cNvSpPr txBox="1">
          <a:spLocks noChangeArrowheads="1"/>
        </xdr:cNvSpPr>
      </xdr:nvSpPr>
      <xdr:spPr bwMode="auto">
        <a:xfrm>
          <a:off x="36576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28575</xdr:rowOff>
    </xdr:to>
    <xdr:sp macro="" textlink="">
      <xdr:nvSpPr>
        <xdr:cNvPr id="960" name="Text Box 1055"/>
        <xdr:cNvSpPr txBox="1">
          <a:spLocks noChangeArrowheads="1"/>
        </xdr:cNvSpPr>
      </xdr:nvSpPr>
      <xdr:spPr bwMode="auto">
        <a:xfrm>
          <a:off x="3657600" y="3238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view="pageBreakPreview" zoomScaleNormal="90" zoomScaleSheetLayoutView="100" zoomScalePageLayoutView="80" workbookViewId="0">
      <selection activeCell="D15" sqref="D15:F15"/>
    </sheetView>
  </sheetViews>
  <sheetFormatPr defaultRowHeight="12.75"/>
  <cols>
    <col min="1" max="1" width="8.28515625" style="1" customWidth="1"/>
    <col min="2" max="2" width="31.7109375" style="1" customWidth="1"/>
    <col min="3" max="3" width="11" style="1" customWidth="1"/>
    <col min="4" max="4" width="7.85546875" style="1" customWidth="1"/>
    <col min="5" max="5" width="12.7109375" style="2" customWidth="1"/>
    <col min="6" max="6" width="13.7109375" style="2" customWidth="1"/>
    <col min="7" max="7" width="11.85546875" style="2" customWidth="1"/>
    <col min="8" max="8" width="16.140625" style="2" customWidth="1"/>
    <col min="9" max="9" width="5.7109375" style="2" customWidth="1"/>
    <col min="10" max="10" width="14.85546875" style="2" customWidth="1"/>
    <col min="11" max="11" width="10.140625" style="2" customWidth="1"/>
    <col min="12" max="12" width="19.42578125" style="1" customWidth="1"/>
    <col min="13" max="16384" width="9.140625" style="1"/>
  </cols>
  <sheetData>
    <row r="1" spans="1:12" ht="21.75" customHeight="1">
      <c r="A1" s="278" t="s">
        <v>351</v>
      </c>
      <c r="B1" s="278"/>
      <c r="C1" s="278"/>
      <c r="D1" s="278"/>
      <c r="E1" s="278"/>
      <c r="F1" s="278"/>
      <c r="G1" s="278"/>
      <c r="H1" s="278"/>
      <c r="I1" s="278"/>
      <c r="J1" s="278"/>
      <c r="K1" s="203"/>
    </row>
    <row r="2" spans="1:12" s="39" customFormat="1" ht="63" customHeight="1">
      <c r="A2" s="279" t="s">
        <v>45</v>
      </c>
      <c r="B2" s="279"/>
      <c r="C2" s="204" t="s">
        <v>44</v>
      </c>
      <c r="D2" s="204" t="s">
        <v>43</v>
      </c>
      <c r="E2" s="225" t="s">
        <v>302</v>
      </c>
      <c r="F2" s="204" t="s">
        <v>41</v>
      </c>
      <c r="G2" s="204" t="s">
        <v>40</v>
      </c>
      <c r="H2" s="204" t="s">
        <v>39</v>
      </c>
      <c r="I2" s="204" t="s">
        <v>38</v>
      </c>
      <c r="J2" s="204" t="s">
        <v>37</v>
      </c>
      <c r="K2" s="204" t="s">
        <v>36</v>
      </c>
      <c r="L2" s="240" t="s">
        <v>350</v>
      </c>
    </row>
    <row r="3" spans="1:12" s="51" customFormat="1" ht="13.5" customHeight="1">
      <c r="A3" s="280" t="s">
        <v>34</v>
      </c>
      <c r="B3" s="281"/>
      <c r="C3" s="60" t="s">
        <v>33</v>
      </c>
      <c r="D3" s="59" t="s">
        <v>32</v>
      </c>
      <c r="E3" s="58" t="s">
        <v>31</v>
      </c>
      <c r="F3" s="58" t="s">
        <v>30</v>
      </c>
      <c r="G3" s="57" t="s">
        <v>29</v>
      </c>
      <c r="H3" s="56" t="s">
        <v>28</v>
      </c>
      <c r="I3" s="55" t="s">
        <v>27</v>
      </c>
      <c r="J3" s="54" t="s">
        <v>26</v>
      </c>
      <c r="K3" s="53">
        <v>10</v>
      </c>
      <c r="L3" s="52">
        <v>11</v>
      </c>
    </row>
    <row r="4" spans="1:12" s="39" customFormat="1" ht="25.5">
      <c r="A4" s="132" t="s">
        <v>34</v>
      </c>
      <c r="B4" s="131" t="s">
        <v>349</v>
      </c>
      <c r="C4" s="48">
        <v>200</v>
      </c>
      <c r="D4" s="47" t="s">
        <v>262</v>
      </c>
      <c r="E4" s="46"/>
      <c r="F4" s="45"/>
      <c r="G4" s="44">
        <f>ROUND(F4*(1+(I4/100)),2)</f>
        <v>0</v>
      </c>
      <c r="H4" s="226">
        <f>C4*F4</f>
        <v>0</v>
      </c>
      <c r="I4" s="246">
        <v>8</v>
      </c>
      <c r="J4" s="226">
        <f>H4+H4*I4/100</f>
        <v>0</v>
      </c>
      <c r="K4" s="41" t="s">
        <v>348</v>
      </c>
      <c r="L4" s="40"/>
    </row>
    <row r="5" spans="1:12" s="232" customFormat="1">
      <c r="A5" s="38"/>
      <c r="B5" s="38"/>
      <c r="C5" s="37"/>
      <c r="D5" s="36"/>
      <c r="E5" s="233"/>
      <c r="F5" s="282" t="s">
        <v>24</v>
      </c>
      <c r="G5" s="282"/>
      <c r="H5" s="234">
        <f>SUM(H4:H4)</f>
        <v>0</v>
      </c>
      <c r="I5" s="233"/>
      <c r="J5" s="234">
        <f>SUM(J4:J4)</f>
        <v>0</v>
      </c>
      <c r="K5" s="33"/>
    </row>
    <row r="6" spans="1:12">
      <c r="A6" s="235" t="s">
        <v>23</v>
      </c>
      <c r="F6" s="30"/>
      <c r="G6" s="31"/>
    </row>
    <row r="7" spans="1:12">
      <c r="A7" s="235"/>
      <c r="F7" s="30"/>
    </row>
    <row r="8" spans="1:12" s="235" customFormat="1" ht="25.5">
      <c r="A8" s="205" t="s">
        <v>22</v>
      </c>
      <c r="B8" s="29" t="s">
        <v>21</v>
      </c>
      <c r="C8" s="205" t="s">
        <v>20</v>
      </c>
      <c r="D8" s="283" t="s">
        <v>19</v>
      </c>
      <c r="E8" s="283"/>
      <c r="F8" s="283"/>
    </row>
    <row r="9" spans="1:12" s="235" customFormat="1">
      <c r="A9" s="21" t="s">
        <v>5</v>
      </c>
      <c r="B9" s="249" t="s">
        <v>347</v>
      </c>
      <c r="C9" s="19" t="s">
        <v>3</v>
      </c>
      <c r="D9" s="284"/>
      <c r="E9" s="284"/>
      <c r="F9" s="284"/>
    </row>
    <row r="10" spans="1:12" ht="25.5">
      <c r="A10" s="21" t="s">
        <v>8</v>
      </c>
      <c r="B10" s="249" t="s">
        <v>346</v>
      </c>
      <c r="C10" s="19" t="s">
        <v>3</v>
      </c>
      <c r="D10" s="284"/>
      <c r="E10" s="284"/>
      <c r="F10" s="284"/>
      <c r="G10" s="1"/>
      <c r="H10" s="1"/>
      <c r="I10" s="1"/>
      <c r="J10" s="1"/>
      <c r="K10" s="1"/>
    </row>
    <row r="11" spans="1:12" ht="25.5">
      <c r="A11" s="21" t="s">
        <v>12</v>
      </c>
      <c r="B11" s="147" t="s">
        <v>345</v>
      </c>
      <c r="C11" s="19" t="s">
        <v>3</v>
      </c>
      <c r="D11" s="287"/>
      <c r="E11" s="288"/>
      <c r="F11" s="289"/>
      <c r="G11" s="1"/>
      <c r="H11" s="1"/>
      <c r="I11" s="1"/>
      <c r="J11" s="1"/>
      <c r="K11" s="1"/>
    </row>
    <row r="12" spans="1:12" ht="25.5">
      <c r="A12" s="21" t="s">
        <v>109</v>
      </c>
      <c r="B12" s="25" t="s">
        <v>344</v>
      </c>
      <c r="C12" s="19" t="s">
        <v>3</v>
      </c>
      <c r="D12" s="284"/>
      <c r="E12" s="284"/>
      <c r="F12" s="284"/>
      <c r="G12" s="1"/>
      <c r="H12" s="1"/>
      <c r="I12" s="1"/>
      <c r="J12" s="1"/>
      <c r="K12" s="1"/>
    </row>
    <row r="13" spans="1:12" ht="25.5">
      <c r="A13" s="21" t="s">
        <v>107</v>
      </c>
      <c r="B13" s="146" t="s">
        <v>343</v>
      </c>
      <c r="C13" s="19" t="s">
        <v>3</v>
      </c>
      <c r="D13" s="284"/>
      <c r="E13" s="284"/>
      <c r="F13" s="284"/>
      <c r="G13" s="1"/>
      <c r="H13" s="1"/>
      <c r="I13" s="1"/>
      <c r="J13" s="1"/>
      <c r="K13" s="1"/>
      <c r="L13" s="235"/>
    </row>
    <row r="14" spans="1:12">
      <c r="A14" s="21" t="s">
        <v>105</v>
      </c>
      <c r="B14" s="145" t="s">
        <v>342</v>
      </c>
      <c r="C14" s="19" t="s">
        <v>3</v>
      </c>
      <c r="D14" s="284"/>
      <c r="E14" s="284"/>
      <c r="F14" s="284"/>
      <c r="G14" s="1"/>
      <c r="H14" s="1"/>
      <c r="I14" s="1"/>
      <c r="J14" s="1"/>
      <c r="K14" s="1"/>
    </row>
    <row r="15" spans="1:12" ht="25.5">
      <c r="A15" s="21" t="s">
        <v>103</v>
      </c>
      <c r="B15" s="144" t="s">
        <v>341</v>
      </c>
      <c r="C15" s="19" t="s">
        <v>3</v>
      </c>
      <c r="D15" s="284"/>
      <c r="E15" s="284"/>
      <c r="F15" s="284"/>
      <c r="G15" s="1"/>
      <c r="H15" s="1"/>
      <c r="I15" s="1"/>
      <c r="J15" s="1"/>
      <c r="K15" s="1"/>
    </row>
    <row r="16" spans="1:12" ht="38.25">
      <c r="A16" s="21" t="s">
        <v>55</v>
      </c>
      <c r="B16" s="139" t="s">
        <v>340</v>
      </c>
      <c r="C16" s="19" t="s">
        <v>3</v>
      </c>
      <c r="D16" s="284"/>
      <c r="E16" s="284"/>
      <c r="F16" s="284"/>
      <c r="G16" s="1"/>
      <c r="H16" s="1"/>
      <c r="I16" s="1"/>
      <c r="J16" s="1"/>
      <c r="K16" s="1"/>
    </row>
    <row r="17" spans="1:12" ht="14.25" customHeight="1">
      <c r="A17" s="18"/>
      <c r="B17" s="17"/>
      <c r="C17" s="16"/>
      <c r="D17" s="16"/>
      <c r="E17" s="16"/>
      <c r="F17" s="15"/>
      <c r="G17" s="14"/>
      <c r="H17" s="14"/>
      <c r="I17" s="14"/>
      <c r="J17" s="13"/>
    </row>
    <row r="18" spans="1:12" s="235" customFormat="1" ht="19.5" customHeight="1">
      <c r="A18" s="12" t="s">
        <v>2</v>
      </c>
      <c r="B18" s="10"/>
      <c r="C18" s="10"/>
      <c r="D18" s="10"/>
      <c r="E18" s="10"/>
      <c r="F18" s="11"/>
      <c r="I18" s="8"/>
      <c r="J18" s="8"/>
      <c r="K18" s="2"/>
      <c r="L18" s="1"/>
    </row>
    <row r="19" spans="1:12" s="235" customFormat="1" ht="12.75" customHeight="1">
      <c r="E19" s="4"/>
      <c r="F19" s="10"/>
      <c r="G19" s="9"/>
      <c r="H19" s="8"/>
      <c r="I19" s="8"/>
      <c r="J19" s="8"/>
      <c r="K19" s="2"/>
      <c r="L19" s="1"/>
    </row>
    <row r="20" spans="1:12" s="235" customFormat="1" ht="40.5" customHeight="1">
      <c r="A20" s="285" t="s">
        <v>1</v>
      </c>
      <c r="B20" s="286"/>
      <c r="C20" s="286"/>
      <c r="D20" s="286"/>
      <c r="E20" s="286"/>
      <c r="F20" s="286"/>
      <c r="G20" s="286"/>
      <c r="H20" s="286"/>
      <c r="I20" s="286"/>
      <c r="J20" s="286"/>
      <c r="K20" s="2"/>
      <c r="L20" s="1"/>
    </row>
    <row r="21" spans="1:12" s="235" customFormat="1" ht="16.5" customHeight="1">
      <c r="A21" s="238"/>
      <c r="B21" s="239"/>
      <c r="C21" s="239"/>
      <c r="D21" s="239"/>
      <c r="E21" s="239"/>
      <c r="F21" s="239"/>
      <c r="G21" s="239"/>
      <c r="H21" s="239"/>
      <c r="I21" s="239"/>
      <c r="J21" s="239"/>
      <c r="K21" s="2"/>
      <c r="L21" s="1"/>
    </row>
    <row r="22" spans="1:12" s="235" customFormat="1" ht="12.75" customHeight="1">
      <c r="A22" s="236" t="s">
        <v>0</v>
      </c>
      <c r="E22" s="4"/>
      <c r="F22" s="4"/>
      <c r="G22" s="4"/>
      <c r="H22" s="4"/>
      <c r="I22" s="4"/>
      <c r="J22" s="4"/>
      <c r="K22" s="2"/>
      <c r="L22" s="1"/>
    </row>
    <row r="23" spans="1:12" s="235" customFormat="1" ht="12.75" customHeight="1">
      <c r="A23" s="236"/>
      <c r="E23" s="4"/>
      <c r="F23" s="4"/>
      <c r="G23" s="4"/>
      <c r="H23" s="4"/>
      <c r="I23" s="4"/>
      <c r="J23" s="4"/>
      <c r="K23" s="2"/>
      <c r="L23" s="1"/>
    </row>
    <row r="24" spans="1:12" s="235" customFormat="1" ht="12.75" customHeight="1">
      <c r="E24" s="4"/>
      <c r="F24" s="4"/>
      <c r="G24" s="4"/>
      <c r="H24" s="4"/>
      <c r="I24" s="4"/>
      <c r="J24" s="4"/>
      <c r="K24" s="2"/>
      <c r="L24" s="1"/>
    </row>
    <row r="25" spans="1:12">
      <c r="F25" s="4"/>
      <c r="G25" s="4"/>
      <c r="H25" s="4"/>
      <c r="I25" s="4"/>
      <c r="J25" s="4"/>
    </row>
    <row r="26" spans="1:12">
      <c r="H26" s="237" t="s">
        <v>311</v>
      </c>
    </row>
    <row r="49" spans="12:12" s="1" customFormat="1">
      <c r="L49" s="235"/>
    </row>
    <row r="50" spans="12:12" s="1" customFormat="1">
      <c r="L50" s="235"/>
    </row>
    <row r="51" spans="12:12" s="1" customFormat="1">
      <c r="L51" s="235"/>
    </row>
    <row r="52" spans="12:12" s="1" customFormat="1">
      <c r="L52" s="235"/>
    </row>
    <row r="53" spans="12:12" s="1" customFormat="1">
      <c r="L53" s="235"/>
    </row>
    <row r="54" spans="12:12" s="1" customFormat="1">
      <c r="L54" s="235"/>
    </row>
    <row r="55" spans="12:12" s="1" customFormat="1">
      <c r="L55" s="235"/>
    </row>
  </sheetData>
  <mergeCells count="14">
    <mergeCell ref="D10:F10"/>
    <mergeCell ref="D9:F9"/>
    <mergeCell ref="A20:J20"/>
    <mergeCell ref="D11:F11"/>
    <mergeCell ref="D12:F12"/>
    <mergeCell ref="D13:F13"/>
    <mergeCell ref="D14:F14"/>
    <mergeCell ref="D15:F15"/>
    <mergeCell ref="D16:F16"/>
    <mergeCell ref="A1:J1"/>
    <mergeCell ref="A2:B2"/>
    <mergeCell ref="A3:B3"/>
    <mergeCell ref="F5:G5"/>
    <mergeCell ref="D8:F8"/>
  </mergeCells>
  <pageMargins left="0.28000000000000003" right="0.26" top="1" bottom="0.51" header="0.33" footer="0.23"/>
  <pageSetup paperSize="9" scale="82" fitToHeight="0" orientation="landscape" horizontalDpi="4294967294" verticalDpi="4294967294" r:id="rId1"/>
  <headerFooter alignWithMargins="0">
    <oddHeader>&amp;LNr sprawy ZP/32/2019&amp;CZestawienie asortymentowo-ilościowo-cenowe
&amp;RZałącznik nr 2 SIWZ</oddHeader>
    <oddFooter>&amp;CStrona &amp;P z &amp;N&amp;R&amp;A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view="pageBreakPreview" topLeftCell="A8" zoomScaleNormal="80" zoomScaleSheetLayoutView="100" zoomScalePageLayoutView="80" workbookViewId="0">
      <selection activeCell="K17" sqref="K17"/>
    </sheetView>
  </sheetViews>
  <sheetFormatPr defaultRowHeight="12.75"/>
  <cols>
    <col min="1" max="1" width="8.28515625" style="1" customWidth="1"/>
    <col min="2" max="2" width="31.7109375" style="1" customWidth="1"/>
    <col min="3" max="3" width="11" style="1" customWidth="1"/>
    <col min="4" max="4" width="7.85546875" style="1" customWidth="1"/>
    <col min="5" max="5" width="12.7109375" style="2" customWidth="1"/>
    <col min="6" max="6" width="13.7109375" style="2" customWidth="1"/>
    <col min="7" max="7" width="11.85546875" style="2" customWidth="1"/>
    <col min="8" max="8" width="16.140625" style="2" customWidth="1"/>
    <col min="9" max="9" width="5.7109375" style="2" customWidth="1"/>
    <col min="10" max="10" width="14.85546875" style="2" customWidth="1"/>
    <col min="11" max="11" width="19.42578125" style="1" customWidth="1"/>
    <col min="12" max="12" width="9.140625" style="1"/>
    <col min="13" max="13" width="13.140625" style="1" bestFit="1" customWidth="1"/>
    <col min="14" max="16384" width="9.140625" style="1"/>
  </cols>
  <sheetData>
    <row r="1" spans="1:13" ht="21.75" customHeight="1">
      <c r="A1" s="278" t="s">
        <v>308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3" s="39" customFormat="1" ht="52.5" customHeight="1">
      <c r="A2" s="279" t="s">
        <v>45</v>
      </c>
      <c r="B2" s="279"/>
      <c r="C2" s="62" t="s">
        <v>44</v>
      </c>
      <c r="D2" s="62" t="s">
        <v>43</v>
      </c>
      <c r="E2" s="63" t="s">
        <v>302</v>
      </c>
      <c r="F2" s="62" t="s">
        <v>41</v>
      </c>
      <c r="G2" s="62" t="s">
        <v>40</v>
      </c>
      <c r="H2" s="62" t="s">
        <v>39</v>
      </c>
      <c r="I2" s="62" t="s">
        <v>38</v>
      </c>
      <c r="J2" s="62" t="s">
        <v>37</v>
      </c>
      <c r="K2" s="61" t="s">
        <v>35</v>
      </c>
      <c r="L2" s="228" t="s">
        <v>304</v>
      </c>
      <c r="M2" s="228" t="s">
        <v>305</v>
      </c>
    </row>
    <row r="3" spans="1:13" s="51" customFormat="1" ht="13.5" customHeight="1">
      <c r="A3" s="280" t="s">
        <v>34</v>
      </c>
      <c r="B3" s="309"/>
      <c r="C3" s="60" t="s">
        <v>33</v>
      </c>
      <c r="D3" s="59" t="s">
        <v>32</v>
      </c>
      <c r="E3" s="58" t="s">
        <v>31</v>
      </c>
      <c r="F3" s="58" t="s">
        <v>30</v>
      </c>
      <c r="G3" s="57" t="s">
        <v>29</v>
      </c>
      <c r="H3" s="56" t="s">
        <v>28</v>
      </c>
      <c r="I3" s="55" t="s">
        <v>27</v>
      </c>
      <c r="J3" s="54" t="s">
        <v>26</v>
      </c>
      <c r="K3" s="52">
        <v>10</v>
      </c>
      <c r="L3" s="229" t="s">
        <v>306</v>
      </c>
      <c r="M3" s="229" t="s">
        <v>307</v>
      </c>
    </row>
    <row r="4" spans="1:13" s="39" customFormat="1" ht="38.25">
      <c r="A4" s="50">
        <v>1</v>
      </c>
      <c r="B4" s="49" t="s">
        <v>18</v>
      </c>
      <c r="C4" s="48">
        <v>20</v>
      </c>
      <c r="D4" s="47" t="s">
        <v>25</v>
      </c>
      <c r="E4" s="46"/>
      <c r="F4" s="45"/>
      <c r="G4" s="44">
        <f>ROUND(F4*(1+(I4/100)),2)</f>
        <v>0</v>
      </c>
      <c r="H4" s="42">
        <f>C4*F4</f>
        <v>0</v>
      </c>
      <c r="I4" s="43">
        <v>8</v>
      </c>
      <c r="J4" s="42">
        <f>H4+H4*I4/100</f>
        <v>0</v>
      </c>
      <c r="K4" s="40"/>
      <c r="L4" s="242">
        <v>5</v>
      </c>
      <c r="M4" s="243">
        <f>ROUND(G4*L4,2)</f>
        <v>0</v>
      </c>
    </row>
    <row r="5" spans="1:13" s="39" customFormat="1" ht="25.5">
      <c r="A5" s="50">
        <v>2</v>
      </c>
      <c r="B5" s="49" t="s">
        <v>15</v>
      </c>
      <c r="C5" s="48">
        <v>50</v>
      </c>
      <c r="D5" s="47" t="s">
        <v>25</v>
      </c>
      <c r="E5" s="46"/>
      <c r="F5" s="45"/>
      <c r="G5" s="44">
        <f>ROUND(F5*(1+(I5/100)),2)</f>
        <v>0</v>
      </c>
      <c r="H5" s="226">
        <f t="shared" ref="H5:H7" si="0">C5*F5</f>
        <v>0</v>
      </c>
      <c r="I5" s="43">
        <v>8</v>
      </c>
      <c r="J5" s="226">
        <f t="shared" ref="J5:J7" si="1">H5+H5*I5/100</f>
        <v>0</v>
      </c>
      <c r="K5" s="40"/>
      <c r="L5" s="242">
        <v>10</v>
      </c>
      <c r="M5" s="243">
        <f t="shared" ref="M5:M7" si="2">ROUND(G5*L5,2)</f>
        <v>0</v>
      </c>
    </row>
    <row r="6" spans="1:13" s="39" customFormat="1" ht="25.5">
      <c r="A6" s="50">
        <v>3</v>
      </c>
      <c r="B6" s="49" t="s">
        <v>10</v>
      </c>
      <c r="C6" s="48">
        <v>50</v>
      </c>
      <c r="D6" s="47" t="s">
        <v>25</v>
      </c>
      <c r="E6" s="46"/>
      <c r="F6" s="45"/>
      <c r="G6" s="44">
        <f>ROUND(F6*(1+(I6/100)),2)</f>
        <v>0</v>
      </c>
      <c r="H6" s="226">
        <f t="shared" si="0"/>
        <v>0</v>
      </c>
      <c r="I6" s="43">
        <v>8</v>
      </c>
      <c r="J6" s="226">
        <f t="shared" si="1"/>
        <v>0</v>
      </c>
      <c r="K6" s="40"/>
      <c r="L6" s="230">
        <v>10</v>
      </c>
      <c r="M6" s="243">
        <f t="shared" si="2"/>
        <v>0</v>
      </c>
    </row>
    <row r="7" spans="1:13" s="39" customFormat="1" ht="14.25">
      <c r="A7" s="50">
        <v>4</v>
      </c>
      <c r="B7" s="49" t="s">
        <v>6</v>
      </c>
      <c r="C7" s="48">
        <v>120</v>
      </c>
      <c r="D7" s="47" t="s">
        <v>25</v>
      </c>
      <c r="E7" s="46"/>
      <c r="F7" s="45"/>
      <c r="G7" s="44">
        <f>ROUND(F7*(1+(I7/100)),2)</f>
        <v>0</v>
      </c>
      <c r="H7" s="226">
        <f t="shared" si="0"/>
        <v>0</v>
      </c>
      <c r="I7" s="43">
        <v>8</v>
      </c>
      <c r="J7" s="226">
        <f t="shared" si="1"/>
        <v>0</v>
      </c>
      <c r="K7" s="40"/>
      <c r="L7" s="230">
        <v>20</v>
      </c>
      <c r="M7" s="243">
        <f t="shared" si="2"/>
        <v>0</v>
      </c>
    </row>
    <row r="8" spans="1:13" s="32" customFormat="1">
      <c r="A8" s="38"/>
      <c r="B8" s="38"/>
      <c r="C8" s="37"/>
      <c r="D8" s="36"/>
      <c r="E8" s="35"/>
      <c r="F8" s="282" t="s">
        <v>24</v>
      </c>
      <c r="G8" s="282"/>
      <c r="H8" s="34">
        <f>SUM(H4:H7)</f>
        <v>0</v>
      </c>
      <c r="I8" s="35"/>
      <c r="J8" s="34">
        <f>SUM(J4:J7)</f>
        <v>0</v>
      </c>
      <c r="K8" s="1"/>
      <c r="L8" s="227"/>
      <c r="M8" s="231">
        <f>SUM(M4:M7)</f>
        <v>0</v>
      </c>
    </row>
    <row r="9" spans="1:13">
      <c r="A9" s="3" t="s">
        <v>23</v>
      </c>
      <c r="F9" s="30"/>
      <c r="G9" s="31"/>
    </row>
    <row r="10" spans="1:13">
      <c r="A10" s="3"/>
      <c r="F10" s="30"/>
    </row>
    <row r="11" spans="1:13" s="3" customFormat="1" ht="25.5">
      <c r="A11" s="28" t="s">
        <v>22</v>
      </c>
      <c r="B11" s="29" t="s">
        <v>21</v>
      </c>
      <c r="C11" s="28" t="s">
        <v>20</v>
      </c>
      <c r="D11" s="283" t="s">
        <v>19</v>
      </c>
      <c r="E11" s="283"/>
      <c r="F11" s="283"/>
      <c r="K11" s="1"/>
    </row>
    <row r="12" spans="1:13" ht="54" customHeight="1">
      <c r="A12" s="21"/>
      <c r="B12" s="22" t="s">
        <v>18</v>
      </c>
      <c r="C12" s="19"/>
      <c r="D12" s="284"/>
      <c r="E12" s="284"/>
      <c r="F12" s="284"/>
      <c r="G12" s="1"/>
      <c r="H12" s="1"/>
      <c r="I12" s="1"/>
      <c r="J12" s="1"/>
    </row>
    <row r="13" spans="1:13" ht="25.5">
      <c r="A13" s="21" t="s">
        <v>5</v>
      </c>
      <c r="B13" s="27" t="s">
        <v>17</v>
      </c>
      <c r="C13" s="19" t="s">
        <v>3</v>
      </c>
      <c r="D13" s="284"/>
      <c r="E13" s="284"/>
      <c r="F13" s="284"/>
      <c r="G13" s="1"/>
      <c r="H13" s="1"/>
      <c r="I13" s="1"/>
      <c r="J13" s="1"/>
    </row>
    <row r="14" spans="1:13" ht="38.25">
      <c r="A14" s="21" t="s">
        <v>8</v>
      </c>
      <c r="B14" s="26" t="s">
        <v>16</v>
      </c>
      <c r="C14" s="19" t="s">
        <v>3</v>
      </c>
      <c r="D14" s="284"/>
      <c r="E14" s="284"/>
      <c r="F14" s="284"/>
      <c r="G14" s="1"/>
      <c r="H14" s="1"/>
      <c r="I14" s="1"/>
      <c r="J14" s="1"/>
    </row>
    <row r="15" spans="1:13" ht="27.75" customHeight="1">
      <c r="A15" s="21"/>
      <c r="B15" s="22" t="s">
        <v>15</v>
      </c>
      <c r="C15" s="19"/>
      <c r="D15" s="284"/>
      <c r="E15" s="284"/>
      <c r="F15" s="284"/>
      <c r="G15" s="1"/>
      <c r="H15" s="1"/>
      <c r="I15" s="1"/>
      <c r="J15" s="1"/>
    </row>
    <row r="16" spans="1:13" ht="25.5">
      <c r="A16" s="21" t="s">
        <v>5</v>
      </c>
      <c r="B16" s="25" t="s">
        <v>14</v>
      </c>
      <c r="C16" s="19" t="s">
        <v>3</v>
      </c>
      <c r="D16" s="284"/>
      <c r="E16" s="284"/>
      <c r="F16" s="284"/>
      <c r="G16" s="1"/>
      <c r="H16" s="1"/>
      <c r="I16" s="1"/>
      <c r="J16" s="1"/>
    </row>
    <row r="17" spans="1:11" ht="25.5">
      <c r="A17" s="21" t="s">
        <v>8</v>
      </c>
      <c r="B17" s="24" t="s">
        <v>13</v>
      </c>
      <c r="C17" s="19" t="s">
        <v>3</v>
      </c>
      <c r="D17" s="284"/>
      <c r="E17" s="284"/>
      <c r="F17" s="284"/>
      <c r="G17" s="1"/>
      <c r="H17" s="1"/>
      <c r="I17" s="1"/>
      <c r="J17" s="1"/>
    </row>
    <row r="18" spans="1:11" ht="38.25">
      <c r="A18" s="21" t="s">
        <v>12</v>
      </c>
      <c r="B18" s="24" t="s">
        <v>11</v>
      </c>
      <c r="C18" s="19" t="s">
        <v>3</v>
      </c>
      <c r="D18" s="284"/>
      <c r="E18" s="284"/>
      <c r="F18" s="284"/>
      <c r="G18" s="1"/>
      <c r="H18" s="1"/>
      <c r="I18" s="1"/>
      <c r="J18" s="1"/>
    </row>
    <row r="19" spans="1:11" ht="23.25" customHeight="1">
      <c r="A19" s="21"/>
      <c r="B19" s="22" t="s">
        <v>10</v>
      </c>
      <c r="C19" s="19"/>
      <c r="D19" s="284"/>
      <c r="E19" s="284"/>
      <c r="F19" s="284"/>
      <c r="G19" s="1"/>
      <c r="H19" s="1"/>
      <c r="I19" s="1"/>
      <c r="J19" s="1"/>
    </row>
    <row r="20" spans="1:11" ht="38.25">
      <c r="A20" s="21" t="s">
        <v>5</v>
      </c>
      <c r="B20" s="23" t="s">
        <v>9</v>
      </c>
      <c r="C20" s="19" t="s">
        <v>3</v>
      </c>
      <c r="D20" s="284"/>
      <c r="E20" s="284"/>
      <c r="F20" s="284"/>
      <c r="G20" s="1"/>
      <c r="H20" s="1"/>
      <c r="I20" s="1"/>
      <c r="J20" s="1"/>
    </row>
    <row r="21" spans="1:11" ht="25.5">
      <c r="A21" s="21" t="s">
        <v>8</v>
      </c>
      <c r="B21" s="23" t="s">
        <v>7</v>
      </c>
      <c r="C21" s="19" t="s">
        <v>3</v>
      </c>
      <c r="D21" s="284"/>
      <c r="E21" s="284"/>
      <c r="F21" s="284"/>
      <c r="G21" s="1"/>
      <c r="H21" s="1"/>
      <c r="I21" s="1"/>
      <c r="J21" s="1"/>
    </row>
    <row r="22" spans="1:11" ht="26.25" customHeight="1">
      <c r="A22" s="21"/>
      <c r="B22" s="22" t="s">
        <v>6</v>
      </c>
      <c r="C22" s="19"/>
      <c r="D22" s="284"/>
      <c r="E22" s="284"/>
      <c r="F22" s="284"/>
      <c r="G22" s="1"/>
      <c r="H22" s="1"/>
      <c r="I22" s="1"/>
      <c r="J22" s="1"/>
    </row>
    <row r="23" spans="1:11" ht="38.25">
      <c r="A23" s="21" t="s">
        <v>5</v>
      </c>
      <c r="B23" s="20" t="s">
        <v>4</v>
      </c>
      <c r="C23" s="19" t="s">
        <v>3</v>
      </c>
      <c r="D23" s="284"/>
      <c r="E23" s="284"/>
      <c r="F23" s="284"/>
      <c r="G23" s="1"/>
      <c r="H23" s="1"/>
      <c r="I23" s="1"/>
      <c r="J23" s="1"/>
    </row>
    <row r="24" spans="1:11" ht="14.25" customHeight="1">
      <c r="A24" s="18"/>
      <c r="B24" s="17"/>
      <c r="C24" s="16"/>
      <c r="D24" s="16"/>
      <c r="E24" s="16"/>
      <c r="F24" s="15"/>
      <c r="G24" s="14"/>
      <c r="H24" s="14"/>
      <c r="I24" s="14"/>
      <c r="J24" s="13"/>
    </row>
    <row r="25" spans="1:11" s="3" customFormat="1" ht="19.5" customHeight="1">
      <c r="A25" s="12" t="s">
        <v>2</v>
      </c>
      <c r="B25" s="10"/>
      <c r="C25" s="10"/>
      <c r="D25" s="10"/>
      <c r="E25" s="10"/>
      <c r="F25" s="11"/>
      <c r="I25" s="8"/>
      <c r="J25" s="8"/>
      <c r="K25" s="1"/>
    </row>
    <row r="26" spans="1:11" s="3" customFormat="1" ht="12.75" customHeight="1">
      <c r="E26" s="4"/>
      <c r="F26" s="10"/>
      <c r="G26" s="9"/>
      <c r="H26" s="8"/>
      <c r="I26" s="8"/>
      <c r="J26" s="8"/>
      <c r="K26" s="1"/>
    </row>
    <row r="27" spans="1:11" s="3" customFormat="1" ht="40.5" customHeight="1">
      <c r="A27" s="285" t="s">
        <v>1</v>
      </c>
      <c r="B27" s="286"/>
      <c r="C27" s="286"/>
      <c r="D27" s="286"/>
      <c r="E27" s="286"/>
      <c r="F27" s="286"/>
      <c r="G27" s="286"/>
      <c r="H27" s="286"/>
      <c r="I27" s="286"/>
      <c r="J27" s="286"/>
      <c r="K27" s="1"/>
    </row>
    <row r="28" spans="1:11" s="3" customFormat="1" ht="16.5" customHeight="1">
      <c r="A28" s="7"/>
      <c r="B28" s="6"/>
      <c r="C28" s="6"/>
      <c r="D28" s="6"/>
      <c r="E28" s="6"/>
      <c r="F28" s="6"/>
      <c r="G28" s="6"/>
      <c r="H28" s="6"/>
      <c r="I28" s="6"/>
      <c r="J28" s="6"/>
      <c r="K28" s="1"/>
    </row>
    <row r="29" spans="1:11" s="3" customFormat="1" ht="12.75" customHeight="1">
      <c r="A29" s="5" t="s">
        <v>0</v>
      </c>
      <c r="E29" s="4"/>
      <c r="F29" s="4"/>
      <c r="G29" s="4"/>
      <c r="H29" s="4"/>
      <c r="I29" s="4"/>
      <c r="J29" s="4"/>
      <c r="K29" s="1"/>
    </row>
    <row r="30" spans="1:11" s="3" customFormat="1" ht="12.75" customHeight="1">
      <c r="A30" s="5"/>
      <c r="E30" s="4"/>
      <c r="F30" s="4"/>
      <c r="G30" s="4"/>
      <c r="H30" s="4"/>
      <c r="I30" s="4"/>
      <c r="J30" s="4"/>
      <c r="K30" s="1"/>
    </row>
    <row r="31" spans="1:11" s="3" customFormat="1" ht="12.75" customHeight="1">
      <c r="E31" s="4"/>
      <c r="F31" s="4"/>
      <c r="G31" s="4"/>
      <c r="H31" s="4"/>
      <c r="I31" s="4"/>
      <c r="J31" s="4"/>
      <c r="K31" s="1"/>
    </row>
    <row r="32" spans="1:11">
      <c r="F32" s="4"/>
      <c r="G32" s="4"/>
      <c r="H32" s="4"/>
      <c r="I32" s="4"/>
      <c r="J32" s="4"/>
    </row>
    <row r="33" spans="8:11" s="1" customFormat="1">
      <c r="H33" s="237" t="s">
        <v>311</v>
      </c>
      <c r="I33" s="2"/>
      <c r="J33" s="2"/>
    </row>
    <row r="37" spans="8:11" s="1" customFormat="1">
      <c r="H37" s="2"/>
      <c r="I37" s="2"/>
      <c r="J37" s="2"/>
      <c r="K37" s="3"/>
    </row>
    <row r="38" spans="8:11" s="1" customFormat="1">
      <c r="H38" s="2"/>
      <c r="I38" s="2"/>
      <c r="J38" s="2"/>
      <c r="K38" s="3"/>
    </row>
    <row r="39" spans="8:11" s="1" customFormat="1">
      <c r="H39" s="2"/>
      <c r="I39" s="2"/>
      <c r="J39" s="2"/>
      <c r="K39" s="3"/>
    </row>
    <row r="40" spans="8:11" s="1" customFormat="1">
      <c r="H40" s="2"/>
      <c r="I40" s="2"/>
      <c r="J40" s="2"/>
      <c r="K40" s="3"/>
    </row>
    <row r="41" spans="8:11" s="1" customFormat="1">
      <c r="H41" s="2"/>
      <c r="I41" s="2"/>
      <c r="J41" s="2"/>
      <c r="K41" s="3"/>
    </row>
    <row r="42" spans="8:11" s="1" customFormat="1">
      <c r="H42" s="2"/>
      <c r="I42" s="2"/>
      <c r="J42" s="2"/>
      <c r="K42" s="3"/>
    </row>
    <row r="43" spans="8:11" s="1" customFormat="1">
      <c r="H43" s="2"/>
      <c r="I43" s="2"/>
      <c r="J43" s="2"/>
      <c r="K43" s="3"/>
    </row>
  </sheetData>
  <mergeCells count="18">
    <mergeCell ref="D19:F19"/>
    <mergeCell ref="D20:F20"/>
    <mergeCell ref="D13:F13"/>
    <mergeCell ref="D14:F14"/>
    <mergeCell ref="A27:J27"/>
    <mergeCell ref="D21:F21"/>
    <mergeCell ref="D22:F22"/>
    <mergeCell ref="D23:F23"/>
    <mergeCell ref="D15:F15"/>
    <mergeCell ref="D16:F16"/>
    <mergeCell ref="D17:F17"/>
    <mergeCell ref="D18:F18"/>
    <mergeCell ref="D12:F12"/>
    <mergeCell ref="A1:J1"/>
    <mergeCell ref="A2:B2"/>
    <mergeCell ref="A3:B3"/>
    <mergeCell ref="F8:G8"/>
    <mergeCell ref="D11:F11"/>
  </mergeCells>
  <pageMargins left="0.28000000000000003" right="0.26" top="1" bottom="0.51" header="0.33" footer="0.23"/>
  <pageSetup paperSize="9" scale="79" fitToHeight="0" orientation="landscape" r:id="rId1"/>
  <headerFooter alignWithMargins="0">
    <oddHeader>&amp;LNr sprawy ZP/32/2019&amp;CZestawienie asortymentowo-ilościowo-cenowe
&amp;RZałącznik nr 2 SIWZ</oddHeader>
    <oddFooter>&amp;CStrona &amp;P z &amp;N&amp;R&amp;A</oddFooter>
  </headerFooter>
  <rowBreaks count="1" manualBreakCount="1">
    <brk id="1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topLeftCell="A12" zoomScaleNormal="80" zoomScaleSheetLayoutView="100" zoomScalePageLayoutView="80" workbookViewId="0">
      <selection activeCell="K17" sqref="K17"/>
    </sheetView>
  </sheetViews>
  <sheetFormatPr defaultRowHeight="12.75"/>
  <cols>
    <col min="1" max="1" width="8.28515625" style="65" customWidth="1"/>
    <col min="2" max="2" width="31.7109375" style="65" customWidth="1"/>
    <col min="3" max="3" width="11" style="65" customWidth="1"/>
    <col min="4" max="4" width="7.85546875" style="65" customWidth="1"/>
    <col min="5" max="5" width="10.5703125" style="66" customWidth="1"/>
    <col min="6" max="6" width="16.28515625" style="66" customWidth="1"/>
    <col min="7" max="7" width="13.140625" style="66" bestFit="1" customWidth="1"/>
    <col min="8" max="8" width="16.140625" style="66" customWidth="1"/>
    <col min="9" max="9" width="5.7109375" style="66" customWidth="1"/>
    <col min="10" max="10" width="16.28515625" style="66" bestFit="1" customWidth="1"/>
    <col min="11" max="11" width="19.42578125" style="65" customWidth="1"/>
    <col min="12" max="12" width="9.140625" style="65"/>
    <col min="13" max="13" width="14.28515625" style="65" bestFit="1" customWidth="1"/>
    <col min="14" max="16384" width="9.140625" style="65"/>
  </cols>
  <sheetData>
    <row r="1" spans="1:13" ht="21.75" customHeight="1">
      <c r="A1" s="278" t="s">
        <v>309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3" s="89" customFormat="1" ht="52.5" customHeight="1">
      <c r="A2" s="318" t="s">
        <v>45</v>
      </c>
      <c r="B2" s="318"/>
      <c r="C2" s="107" t="s">
        <v>44</v>
      </c>
      <c r="D2" s="107" t="s">
        <v>43</v>
      </c>
      <c r="E2" s="63" t="s">
        <v>302</v>
      </c>
      <c r="F2" s="107" t="s">
        <v>41</v>
      </c>
      <c r="G2" s="107" t="s">
        <v>40</v>
      </c>
      <c r="H2" s="107" t="s">
        <v>39</v>
      </c>
      <c r="I2" s="107" t="s">
        <v>38</v>
      </c>
      <c r="J2" s="107" t="s">
        <v>37</v>
      </c>
      <c r="K2" s="61" t="s">
        <v>35</v>
      </c>
      <c r="L2" s="240" t="s">
        <v>304</v>
      </c>
      <c r="M2" s="240" t="s">
        <v>305</v>
      </c>
    </row>
    <row r="3" spans="1:13" s="51" customFormat="1" ht="13.5" customHeight="1">
      <c r="A3" s="319" t="s">
        <v>34</v>
      </c>
      <c r="B3" s="320"/>
      <c r="C3" s="106" t="s">
        <v>33</v>
      </c>
      <c r="D3" s="105" t="s">
        <v>32</v>
      </c>
      <c r="E3" s="104" t="s">
        <v>31</v>
      </c>
      <c r="F3" s="104" t="s">
        <v>30</v>
      </c>
      <c r="G3" s="103" t="s">
        <v>29</v>
      </c>
      <c r="H3" s="102" t="s">
        <v>28</v>
      </c>
      <c r="I3" s="101" t="s">
        <v>27</v>
      </c>
      <c r="J3" s="100" t="s">
        <v>26</v>
      </c>
      <c r="K3" s="99">
        <v>10</v>
      </c>
      <c r="L3" s="241" t="s">
        <v>306</v>
      </c>
      <c r="M3" s="241" t="s">
        <v>307</v>
      </c>
    </row>
    <row r="4" spans="1:13" s="89" customFormat="1" ht="25.5">
      <c r="A4" s="98">
        <v>1</v>
      </c>
      <c r="B4" s="97" t="s">
        <v>65</v>
      </c>
      <c r="C4" s="96">
        <v>80</v>
      </c>
      <c r="D4" s="96" t="s">
        <v>25</v>
      </c>
      <c r="E4" s="95"/>
      <c r="F4" s="94"/>
      <c r="G4" s="93">
        <f>ROUND(F4*(1+(I4/100)),2)</f>
        <v>0</v>
      </c>
      <c r="H4" s="91">
        <f>C4*F4</f>
        <v>0</v>
      </c>
      <c r="I4" s="92">
        <v>8</v>
      </c>
      <c r="J4" s="91">
        <f>H4+H4*I4/100</f>
        <v>0</v>
      </c>
      <c r="K4" s="90"/>
      <c r="L4" s="242">
        <v>10</v>
      </c>
      <c r="M4" s="243">
        <f>ROUND(G4*L4,2)</f>
        <v>0</v>
      </c>
    </row>
    <row r="5" spans="1:13" s="89" customFormat="1" ht="53.25" customHeight="1">
      <c r="A5" s="98">
        <v>2</v>
      </c>
      <c r="B5" s="97" t="s">
        <v>64</v>
      </c>
      <c r="C5" s="96">
        <v>24</v>
      </c>
      <c r="D5" s="96" t="s">
        <v>63</v>
      </c>
      <c r="E5" s="95"/>
      <c r="F5" s="94"/>
      <c r="G5" s="93">
        <f>ROUND(F5*(1+(I5/100)),2)</f>
        <v>0</v>
      </c>
      <c r="H5" s="91">
        <f>C5*F5</f>
        <v>0</v>
      </c>
      <c r="I5" s="92">
        <v>23</v>
      </c>
      <c r="J5" s="91">
        <f>H5+H5*I5/100</f>
        <v>0</v>
      </c>
      <c r="K5" s="90"/>
      <c r="L5" s="242"/>
      <c r="M5" s="243"/>
    </row>
    <row r="6" spans="1:13" s="32" customFormat="1">
      <c r="A6" s="38"/>
      <c r="B6" s="38"/>
      <c r="C6" s="37"/>
      <c r="D6" s="36"/>
      <c r="E6" s="35"/>
      <c r="F6" s="282" t="s">
        <v>24</v>
      </c>
      <c r="G6" s="282"/>
      <c r="H6" s="34">
        <f>SUM(H4:H5)</f>
        <v>0</v>
      </c>
      <c r="I6" s="35"/>
      <c r="J6" s="34">
        <f>SUM(J4:J5)</f>
        <v>0</v>
      </c>
      <c r="K6" s="65"/>
      <c r="L6" s="232"/>
      <c r="M6" s="244">
        <f>SUM(M4:M5)</f>
        <v>0</v>
      </c>
    </row>
    <row r="7" spans="1:13">
      <c r="A7" s="67" t="s">
        <v>23</v>
      </c>
      <c r="F7" s="88"/>
      <c r="G7" s="87"/>
    </row>
    <row r="8" spans="1:13">
      <c r="A8" s="67"/>
      <c r="F8" s="88"/>
      <c r="G8" s="87"/>
      <c r="L8" s="86"/>
      <c r="M8" s="86"/>
    </row>
    <row r="9" spans="1:13" ht="24">
      <c r="A9" s="85" t="s">
        <v>22</v>
      </c>
      <c r="B9" s="317" t="s">
        <v>53</v>
      </c>
      <c r="C9" s="317"/>
      <c r="D9" s="317"/>
      <c r="E9" s="317"/>
      <c r="F9" s="84" t="s">
        <v>20</v>
      </c>
      <c r="G9" s="317" t="s">
        <v>19</v>
      </c>
      <c r="H9" s="317"/>
      <c r="I9" s="317"/>
      <c r="J9" s="83"/>
      <c r="L9" s="86"/>
      <c r="M9" s="86"/>
    </row>
    <row r="10" spans="1:13" s="86" customFormat="1">
      <c r="A10" s="82">
        <v>1</v>
      </c>
      <c r="B10" s="310" t="s">
        <v>62</v>
      </c>
      <c r="C10" s="311"/>
      <c r="D10" s="311"/>
      <c r="E10" s="312"/>
      <c r="F10" s="81" t="s">
        <v>3</v>
      </c>
      <c r="G10" s="314"/>
      <c r="H10" s="315"/>
      <c r="I10" s="316"/>
      <c r="J10" s="80"/>
    </row>
    <row r="11" spans="1:13" s="86" customFormat="1" ht="44.25" customHeight="1">
      <c r="A11" s="82">
        <v>2</v>
      </c>
      <c r="B11" s="310" t="s">
        <v>61</v>
      </c>
      <c r="C11" s="311"/>
      <c r="D11" s="311"/>
      <c r="E11" s="312"/>
      <c r="F11" s="81" t="s">
        <v>3</v>
      </c>
      <c r="G11" s="313"/>
      <c r="H11" s="313"/>
      <c r="I11" s="313"/>
      <c r="J11" s="80"/>
    </row>
    <row r="12" spans="1:13" s="86" customFormat="1" ht="27" customHeight="1">
      <c r="A12" s="82">
        <v>3</v>
      </c>
      <c r="B12" s="310" t="s">
        <v>60</v>
      </c>
      <c r="C12" s="311"/>
      <c r="D12" s="311"/>
      <c r="E12" s="312"/>
      <c r="F12" s="81" t="s">
        <v>3</v>
      </c>
      <c r="G12" s="313"/>
      <c r="H12" s="313"/>
      <c r="I12" s="313"/>
      <c r="J12" s="80"/>
    </row>
    <row r="13" spans="1:13" s="86" customFormat="1" ht="27.75" customHeight="1">
      <c r="A13" s="82">
        <v>4</v>
      </c>
      <c r="B13" s="310" t="s">
        <v>59</v>
      </c>
      <c r="C13" s="311"/>
      <c r="D13" s="311"/>
      <c r="E13" s="312"/>
      <c r="F13" s="81" t="s">
        <v>3</v>
      </c>
      <c r="G13" s="313"/>
      <c r="H13" s="313"/>
      <c r="I13" s="313"/>
      <c r="J13" s="80"/>
    </row>
    <row r="14" spans="1:13" s="86" customFormat="1" ht="29.25" customHeight="1">
      <c r="A14" s="82">
        <v>5</v>
      </c>
      <c r="B14" s="310" t="s">
        <v>58</v>
      </c>
      <c r="C14" s="311"/>
      <c r="D14" s="311"/>
      <c r="E14" s="312"/>
      <c r="F14" s="81" t="s">
        <v>3</v>
      </c>
      <c r="G14" s="313"/>
      <c r="H14" s="313"/>
      <c r="I14" s="313"/>
      <c r="J14" s="80"/>
    </row>
    <row r="15" spans="1:13" s="86" customFormat="1">
      <c r="A15" s="82">
        <v>6</v>
      </c>
      <c r="B15" s="310" t="s">
        <v>57</v>
      </c>
      <c r="C15" s="311"/>
      <c r="D15" s="311"/>
      <c r="E15" s="312"/>
      <c r="F15" s="81" t="s">
        <v>3</v>
      </c>
      <c r="G15" s="313"/>
      <c r="H15" s="313"/>
      <c r="I15" s="313"/>
      <c r="J15" s="80"/>
    </row>
    <row r="16" spans="1:13" s="86" customFormat="1">
      <c r="A16" s="82">
        <v>7</v>
      </c>
      <c r="B16" s="310" t="s">
        <v>56</v>
      </c>
      <c r="C16" s="311"/>
      <c r="D16" s="311"/>
      <c r="E16" s="312"/>
      <c r="F16" s="81" t="s">
        <v>3</v>
      </c>
      <c r="G16" s="313"/>
      <c r="H16" s="313"/>
      <c r="I16" s="313"/>
      <c r="J16" s="80"/>
      <c r="L16" s="65"/>
      <c r="M16" s="65"/>
    </row>
    <row r="17" spans="1:13" s="86" customFormat="1">
      <c r="A17" s="82" t="s">
        <v>55</v>
      </c>
      <c r="B17" s="310" t="s">
        <v>54</v>
      </c>
      <c r="C17" s="311"/>
      <c r="D17" s="311"/>
      <c r="E17" s="312"/>
      <c r="F17" s="81" t="s">
        <v>3</v>
      </c>
      <c r="G17" s="313"/>
      <c r="H17" s="313"/>
      <c r="I17" s="313"/>
      <c r="J17" s="80"/>
      <c r="L17" s="67"/>
      <c r="M17" s="67"/>
    </row>
    <row r="18" spans="1:13" ht="24">
      <c r="A18" s="85" t="s">
        <v>22</v>
      </c>
      <c r="B18" s="317" t="s">
        <v>53</v>
      </c>
      <c r="C18" s="317"/>
      <c r="D18" s="317"/>
      <c r="E18" s="317"/>
      <c r="F18" s="84" t="s">
        <v>20</v>
      </c>
      <c r="G18" s="317" t="s">
        <v>19</v>
      </c>
      <c r="H18" s="317"/>
      <c r="I18" s="317"/>
      <c r="J18" s="83"/>
      <c r="L18" s="67"/>
      <c r="M18" s="67"/>
    </row>
    <row r="19" spans="1:13" s="67" customFormat="1" ht="30.75" customHeight="1">
      <c r="A19" s="82">
        <v>1</v>
      </c>
      <c r="B19" s="310" t="s">
        <v>52</v>
      </c>
      <c r="C19" s="311"/>
      <c r="D19" s="311"/>
      <c r="E19" s="312"/>
      <c r="F19" s="81" t="s">
        <v>3</v>
      </c>
      <c r="G19" s="314"/>
      <c r="H19" s="315"/>
      <c r="I19" s="316"/>
      <c r="J19" s="80"/>
      <c r="K19" s="65"/>
    </row>
    <row r="20" spans="1:13" s="67" customFormat="1" ht="43.5" customHeight="1">
      <c r="A20" s="82">
        <v>2</v>
      </c>
      <c r="B20" s="310" t="s">
        <v>51</v>
      </c>
      <c r="C20" s="311"/>
      <c r="D20" s="311"/>
      <c r="E20" s="312"/>
      <c r="F20" s="81" t="s">
        <v>3</v>
      </c>
      <c r="G20" s="313"/>
      <c r="H20" s="313"/>
      <c r="I20" s="313"/>
      <c r="J20" s="80"/>
      <c r="K20" s="65"/>
    </row>
    <row r="21" spans="1:13" s="67" customFormat="1" ht="40.5" customHeight="1">
      <c r="A21" s="82">
        <v>3</v>
      </c>
      <c r="B21" s="310" t="s">
        <v>50</v>
      </c>
      <c r="C21" s="311"/>
      <c r="D21" s="311"/>
      <c r="E21" s="312"/>
      <c r="F21" s="81" t="s">
        <v>3</v>
      </c>
      <c r="G21" s="313"/>
      <c r="H21" s="313"/>
      <c r="I21" s="313"/>
      <c r="J21" s="80"/>
      <c r="K21" s="65"/>
    </row>
    <row r="22" spans="1:13" s="67" customFormat="1" ht="16.5" customHeight="1">
      <c r="A22" s="82">
        <v>4</v>
      </c>
      <c r="B22" s="310" t="s">
        <v>49</v>
      </c>
      <c r="C22" s="311"/>
      <c r="D22" s="311"/>
      <c r="E22" s="312"/>
      <c r="F22" s="81" t="s">
        <v>3</v>
      </c>
      <c r="G22" s="313"/>
      <c r="H22" s="313"/>
      <c r="I22" s="313"/>
      <c r="J22" s="80"/>
      <c r="K22" s="65"/>
    </row>
    <row r="23" spans="1:13" s="67" customFormat="1" ht="258" customHeight="1">
      <c r="A23" s="82">
        <v>5</v>
      </c>
      <c r="B23" s="310" t="s">
        <v>48</v>
      </c>
      <c r="C23" s="311"/>
      <c r="D23" s="311"/>
      <c r="E23" s="312"/>
      <c r="F23" s="81" t="s">
        <v>3</v>
      </c>
      <c r="G23" s="313"/>
      <c r="H23" s="313"/>
      <c r="I23" s="313"/>
      <c r="J23" s="80"/>
      <c r="K23" s="65"/>
    </row>
    <row r="24" spans="1:13" s="67" customFormat="1">
      <c r="A24" s="82">
        <v>6</v>
      </c>
      <c r="B24" s="310" t="s">
        <v>47</v>
      </c>
      <c r="C24" s="311"/>
      <c r="D24" s="311"/>
      <c r="E24" s="312"/>
      <c r="F24" s="81" t="s">
        <v>3</v>
      </c>
      <c r="G24" s="314"/>
      <c r="H24" s="315"/>
      <c r="I24" s="316"/>
      <c r="J24" s="80"/>
      <c r="K24" s="65"/>
      <c r="L24" s="65"/>
      <c r="M24" s="65"/>
    </row>
    <row r="25" spans="1:13" s="67" customFormat="1" ht="24.75" customHeight="1">
      <c r="A25" s="82">
        <v>7</v>
      </c>
      <c r="B25" s="310" t="s">
        <v>46</v>
      </c>
      <c r="C25" s="311"/>
      <c r="D25" s="311"/>
      <c r="E25" s="312"/>
      <c r="F25" s="81" t="s">
        <v>3</v>
      </c>
      <c r="G25" s="313"/>
      <c r="H25" s="313"/>
      <c r="I25" s="313"/>
      <c r="J25" s="80"/>
      <c r="K25" s="65"/>
      <c r="L25" s="65"/>
      <c r="M25" s="65"/>
    </row>
    <row r="26" spans="1:13">
      <c r="A26" s="79"/>
      <c r="B26" s="78"/>
      <c r="C26" s="77"/>
      <c r="D26" s="77"/>
      <c r="E26" s="77"/>
      <c r="F26" s="76"/>
      <c r="G26" s="75"/>
      <c r="H26" s="75"/>
      <c r="I26" s="75"/>
      <c r="J26" s="13"/>
    </row>
    <row r="27" spans="1:13">
      <c r="A27" s="74" t="s">
        <v>2</v>
      </c>
      <c r="B27" s="72"/>
      <c r="C27" s="72"/>
      <c r="D27" s="72"/>
      <c r="E27" s="72"/>
      <c r="F27" s="73"/>
      <c r="G27" s="67"/>
      <c r="H27" s="67"/>
      <c r="I27" s="70"/>
      <c r="J27" s="70"/>
    </row>
    <row r="28" spans="1:13">
      <c r="A28" s="67"/>
      <c r="B28" s="67"/>
      <c r="C28" s="67"/>
      <c r="D28" s="67"/>
      <c r="E28" s="69"/>
      <c r="F28" s="72"/>
      <c r="G28" s="71"/>
      <c r="H28" s="70"/>
      <c r="I28" s="70"/>
      <c r="J28" s="70"/>
    </row>
    <row r="29" spans="1:13">
      <c r="A29" s="285" t="s">
        <v>1</v>
      </c>
      <c r="B29" s="285"/>
      <c r="C29" s="285"/>
      <c r="D29" s="285"/>
      <c r="E29" s="285"/>
      <c r="F29" s="285"/>
      <c r="G29" s="285"/>
      <c r="H29" s="285"/>
      <c r="I29" s="285"/>
      <c r="J29" s="285"/>
    </row>
    <row r="30" spans="1:13">
      <c r="A30" s="7"/>
      <c r="B30" s="6"/>
      <c r="C30" s="6"/>
      <c r="D30" s="6"/>
      <c r="E30" s="6"/>
      <c r="F30" s="6"/>
      <c r="G30" s="6"/>
      <c r="H30" s="6"/>
      <c r="I30" s="6"/>
      <c r="J30" s="6"/>
      <c r="K30" s="67"/>
    </row>
    <row r="31" spans="1:13">
      <c r="A31" s="5" t="s">
        <v>0</v>
      </c>
      <c r="B31" s="67"/>
      <c r="C31" s="67"/>
      <c r="D31" s="67"/>
      <c r="E31" s="69"/>
      <c r="F31" s="69"/>
      <c r="G31" s="69"/>
      <c r="H31" s="69"/>
      <c r="I31" s="69"/>
      <c r="J31" s="69"/>
      <c r="K31" s="67"/>
    </row>
    <row r="32" spans="1:13">
      <c r="A32" s="5"/>
      <c r="B32" s="67"/>
      <c r="C32" s="67"/>
      <c r="D32" s="67"/>
      <c r="E32" s="69"/>
      <c r="F32" s="69"/>
      <c r="G32" s="69"/>
      <c r="H32" s="69"/>
      <c r="I32" s="69"/>
      <c r="J32" s="69"/>
      <c r="K32" s="67"/>
    </row>
    <row r="33" spans="1:11">
      <c r="A33" s="67"/>
      <c r="B33" s="67"/>
      <c r="C33" s="67"/>
      <c r="D33" s="67"/>
      <c r="E33" s="69"/>
      <c r="F33" s="69"/>
      <c r="G33" s="69"/>
      <c r="H33" s="69"/>
      <c r="I33" s="69"/>
      <c r="J33" s="69"/>
      <c r="K33" s="67"/>
    </row>
    <row r="34" spans="1:11">
      <c r="F34" s="69"/>
      <c r="G34" s="69"/>
      <c r="H34" s="69"/>
      <c r="I34" s="69"/>
      <c r="J34" s="69"/>
      <c r="K34" s="67"/>
    </row>
    <row r="35" spans="1:11">
      <c r="H35" s="68"/>
      <c r="K35" s="67"/>
    </row>
    <row r="36" spans="1:11">
      <c r="K36" s="67"/>
    </row>
  </sheetData>
  <mergeCells count="39">
    <mergeCell ref="A1:J1"/>
    <mergeCell ref="A2:B2"/>
    <mergeCell ref="A3:B3"/>
    <mergeCell ref="F6:G6"/>
    <mergeCell ref="B9:E9"/>
    <mergeCell ref="G9:I9"/>
    <mergeCell ref="B10:E10"/>
    <mergeCell ref="G10:I10"/>
    <mergeCell ref="B11:E11"/>
    <mergeCell ref="G11:I11"/>
    <mergeCell ref="B12:E12"/>
    <mergeCell ref="G12:I12"/>
    <mergeCell ref="B13:E13"/>
    <mergeCell ref="G13:I13"/>
    <mergeCell ref="B14:E14"/>
    <mergeCell ref="G14:I14"/>
    <mergeCell ref="B15:E15"/>
    <mergeCell ref="G15:I15"/>
    <mergeCell ref="B16:E16"/>
    <mergeCell ref="G16:I16"/>
    <mergeCell ref="B17:E17"/>
    <mergeCell ref="G17:I17"/>
    <mergeCell ref="B18:E18"/>
    <mergeCell ref="G18:I18"/>
    <mergeCell ref="B19:E19"/>
    <mergeCell ref="G19:I19"/>
    <mergeCell ref="B20:E20"/>
    <mergeCell ref="G20:I20"/>
    <mergeCell ref="B21:E21"/>
    <mergeCell ref="G21:I21"/>
    <mergeCell ref="B25:E25"/>
    <mergeCell ref="G25:I25"/>
    <mergeCell ref="A29:J29"/>
    <mergeCell ref="B22:E22"/>
    <mergeCell ref="G22:I22"/>
    <mergeCell ref="B23:E23"/>
    <mergeCell ref="G23:I23"/>
    <mergeCell ref="B24:E24"/>
    <mergeCell ref="G24:I24"/>
  </mergeCells>
  <pageMargins left="0.28000000000000003" right="0.26" top="1" bottom="0.51" header="0.33" footer="0.23"/>
  <pageSetup paperSize="9" scale="80" fitToHeight="0" orientation="landscape" r:id="rId1"/>
  <headerFooter alignWithMargins="0">
    <oddHeader>&amp;LNr sprawy ZP/32/2019&amp;CZestawienie asortymentowo-ilościowo-cenowe
&amp;RZałącznik nr 2 SIWZ</oddHeader>
    <oddFooter>&amp;CStrona &amp;P z &amp;N&amp;R&amp;A</oddFooter>
  </headerFooter>
  <rowBreaks count="1" manualBreakCount="1">
    <brk id="1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topLeftCell="A10" zoomScaleNormal="80" zoomScaleSheetLayoutView="100" zoomScalePageLayoutView="70" workbookViewId="0">
      <selection activeCell="K17" sqref="K17"/>
    </sheetView>
  </sheetViews>
  <sheetFormatPr defaultRowHeight="12.75"/>
  <cols>
    <col min="1" max="1" width="8.28515625" style="65" customWidth="1"/>
    <col min="2" max="2" width="31.7109375" style="65" customWidth="1"/>
    <col min="3" max="3" width="11" style="65" customWidth="1"/>
    <col min="4" max="4" width="7.85546875" style="65" customWidth="1"/>
    <col min="5" max="5" width="12.7109375" style="66" customWidth="1"/>
    <col min="6" max="6" width="13.7109375" style="66" customWidth="1"/>
    <col min="7" max="7" width="13.140625" style="66" bestFit="1" customWidth="1"/>
    <col min="8" max="8" width="16.140625" style="66" customWidth="1"/>
    <col min="9" max="9" width="5.7109375" style="66" customWidth="1"/>
    <col min="10" max="10" width="16.28515625" style="66" bestFit="1" customWidth="1"/>
    <col min="11" max="11" width="19.42578125" style="65" customWidth="1"/>
    <col min="12" max="12" width="9.140625" style="65"/>
    <col min="13" max="13" width="16" style="65" bestFit="1" customWidth="1"/>
    <col min="14" max="16384" width="9.140625" style="65"/>
  </cols>
  <sheetData>
    <row r="1" spans="1:13" ht="21.75" customHeight="1">
      <c r="A1" s="278" t="s">
        <v>310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3" s="89" customFormat="1" ht="52.5" customHeight="1">
      <c r="A2" s="318" t="s">
        <v>45</v>
      </c>
      <c r="B2" s="318"/>
      <c r="C2" s="107" t="s">
        <v>44</v>
      </c>
      <c r="D2" s="107" t="s">
        <v>43</v>
      </c>
      <c r="E2" s="108" t="s">
        <v>42</v>
      </c>
      <c r="F2" s="107" t="s">
        <v>41</v>
      </c>
      <c r="G2" s="107" t="s">
        <v>40</v>
      </c>
      <c r="H2" s="107" t="s">
        <v>39</v>
      </c>
      <c r="I2" s="107" t="s">
        <v>38</v>
      </c>
      <c r="J2" s="107" t="s">
        <v>37</v>
      </c>
      <c r="K2" s="61" t="s">
        <v>35</v>
      </c>
      <c r="L2" s="240" t="s">
        <v>304</v>
      </c>
      <c r="M2" s="240" t="s">
        <v>305</v>
      </c>
    </row>
    <row r="3" spans="1:13" s="51" customFormat="1" ht="13.5" customHeight="1">
      <c r="A3" s="319" t="s">
        <v>34</v>
      </c>
      <c r="B3" s="320"/>
      <c r="C3" s="106" t="s">
        <v>33</v>
      </c>
      <c r="D3" s="105" t="s">
        <v>32</v>
      </c>
      <c r="E3" s="104" t="s">
        <v>31</v>
      </c>
      <c r="F3" s="104" t="s">
        <v>30</v>
      </c>
      <c r="G3" s="103" t="s">
        <v>29</v>
      </c>
      <c r="H3" s="102" t="s">
        <v>28</v>
      </c>
      <c r="I3" s="101" t="s">
        <v>27</v>
      </c>
      <c r="J3" s="100" t="s">
        <v>26</v>
      </c>
      <c r="K3" s="99">
        <v>10</v>
      </c>
      <c r="L3" s="241" t="s">
        <v>306</v>
      </c>
      <c r="M3" s="241" t="s">
        <v>307</v>
      </c>
    </row>
    <row r="4" spans="1:13" s="89" customFormat="1" ht="57.75" customHeight="1">
      <c r="A4" s="98">
        <v>1</v>
      </c>
      <c r="B4" s="97" t="s">
        <v>70</v>
      </c>
      <c r="C4" s="96">
        <v>60</v>
      </c>
      <c r="D4" s="96" t="s">
        <v>25</v>
      </c>
      <c r="E4" s="95"/>
      <c r="F4" s="94"/>
      <c r="G4" s="93">
        <f>ROUND(F4*(1+(I4/100)),2)</f>
        <v>0</v>
      </c>
      <c r="H4" s="91">
        <f>C4*F4</f>
        <v>0</v>
      </c>
      <c r="I4" s="92">
        <v>8</v>
      </c>
      <c r="J4" s="91">
        <f>H4+H4*I4/100</f>
        <v>0</v>
      </c>
      <c r="K4" s="90"/>
      <c r="L4" s="242">
        <v>10</v>
      </c>
      <c r="M4" s="243">
        <f>ROUND(G4*L4,2)</f>
        <v>0</v>
      </c>
    </row>
    <row r="5" spans="1:13" s="32" customFormat="1">
      <c r="A5" s="38"/>
      <c r="B5" s="38"/>
      <c r="C5" s="37"/>
      <c r="D5" s="36"/>
      <c r="E5" s="35"/>
      <c r="F5" s="282" t="s">
        <v>24</v>
      </c>
      <c r="G5" s="282"/>
      <c r="H5" s="34">
        <f>SUM(H4:H4)</f>
        <v>0</v>
      </c>
      <c r="I5" s="35"/>
      <c r="J5" s="34">
        <f>SUM(J4:J4)</f>
        <v>0</v>
      </c>
      <c r="K5" s="65"/>
      <c r="L5" s="242"/>
      <c r="M5" s="243">
        <f>ROUND(H5*L5,2)</f>
        <v>0</v>
      </c>
    </row>
    <row r="6" spans="1:13">
      <c r="A6" s="67" t="s">
        <v>23</v>
      </c>
      <c r="F6" s="88"/>
      <c r="G6" s="87"/>
      <c r="L6" s="232"/>
      <c r="M6" s="244">
        <f>SUM(M4:M5)</f>
        <v>0</v>
      </c>
    </row>
    <row r="7" spans="1:13">
      <c r="A7" s="67"/>
      <c r="F7" s="88"/>
      <c r="G7" s="87"/>
    </row>
    <row r="8" spans="1:13" ht="24">
      <c r="A8" s="85" t="s">
        <v>22</v>
      </c>
      <c r="B8" s="317" t="s">
        <v>53</v>
      </c>
      <c r="C8" s="317"/>
      <c r="D8" s="317"/>
      <c r="E8" s="317"/>
      <c r="F8" s="84" t="s">
        <v>20</v>
      </c>
      <c r="G8" s="317" t="s">
        <v>19</v>
      </c>
      <c r="H8" s="317"/>
      <c r="I8" s="317"/>
      <c r="J8" s="83"/>
    </row>
    <row r="9" spans="1:13" s="86" customFormat="1" ht="29.25" customHeight="1">
      <c r="A9" s="82">
        <v>1</v>
      </c>
      <c r="B9" s="310" t="s">
        <v>69</v>
      </c>
      <c r="C9" s="311"/>
      <c r="D9" s="311"/>
      <c r="E9" s="312"/>
      <c r="F9" s="81" t="s">
        <v>3</v>
      </c>
      <c r="G9" s="314"/>
      <c r="H9" s="315"/>
      <c r="I9" s="316"/>
      <c r="J9" s="80"/>
    </row>
    <row r="10" spans="1:13" s="86" customFormat="1" ht="42" customHeight="1">
      <c r="A10" s="82">
        <v>2</v>
      </c>
      <c r="B10" s="310" t="s">
        <v>68</v>
      </c>
      <c r="C10" s="311"/>
      <c r="D10" s="311"/>
      <c r="E10" s="312"/>
      <c r="F10" s="81" t="s">
        <v>3</v>
      </c>
      <c r="G10" s="313"/>
      <c r="H10" s="313"/>
      <c r="I10" s="313"/>
      <c r="J10" s="80"/>
    </row>
    <row r="11" spans="1:13" s="86" customFormat="1" ht="29.25" customHeight="1">
      <c r="A11" s="82">
        <v>3</v>
      </c>
      <c r="B11" s="310" t="s">
        <v>60</v>
      </c>
      <c r="C11" s="311"/>
      <c r="D11" s="311"/>
      <c r="E11" s="312"/>
      <c r="F11" s="81" t="s">
        <v>3</v>
      </c>
      <c r="G11" s="313"/>
      <c r="H11" s="313"/>
      <c r="I11" s="313"/>
      <c r="J11" s="80"/>
    </row>
    <row r="12" spans="1:13" s="86" customFormat="1" ht="41.25" customHeight="1">
      <c r="A12" s="82">
        <v>4</v>
      </c>
      <c r="B12" s="310" t="s">
        <v>67</v>
      </c>
      <c r="C12" s="311"/>
      <c r="D12" s="311"/>
      <c r="E12" s="312"/>
      <c r="F12" s="81" t="s">
        <v>3</v>
      </c>
      <c r="G12" s="313"/>
      <c r="H12" s="313"/>
      <c r="I12" s="313"/>
      <c r="J12" s="80"/>
    </row>
    <row r="13" spans="1:13" s="86" customFormat="1" ht="140.25" customHeight="1">
      <c r="A13" s="82">
        <v>5</v>
      </c>
      <c r="B13" s="310" t="s">
        <v>66</v>
      </c>
      <c r="C13" s="311"/>
      <c r="D13" s="311"/>
      <c r="E13" s="312"/>
      <c r="F13" s="81" t="s">
        <v>3</v>
      </c>
      <c r="G13" s="313"/>
      <c r="H13" s="313"/>
      <c r="I13" s="313"/>
      <c r="J13" s="80"/>
    </row>
    <row r="14" spans="1:13" s="86" customFormat="1" ht="39" customHeight="1">
      <c r="A14" s="82">
        <v>6</v>
      </c>
      <c r="B14" s="310" t="s">
        <v>57</v>
      </c>
      <c r="C14" s="311"/>
      <c r="D14" s="311"/>
      <c r="E14" s="312"/>
      <c r="F14" s="81" t="s">
        <v>3</v>
      </c>
      <c r="G14" s="313"/>
      <c r="H14" s="313"/>
      <c r="I14" s="313"/>
      <c r="J14" s="80"/>
    </row>
    <row r="15" spans="1:13" s="86" customFormat="1" ht="39" customHeight="1">
      <c r="A15" s="82">
        <v>7</v>
      </c>
      <c r="B15" s="310" t="s">
        <v>56</v>
      </c>
      <c r="C15" s="311"/>
      <c r="D15" s="311"/>
      <c r="E15" s="312"/>
      <c r="F15" s="81" t="s">
        <v>3</v>
      </c>
      <c r="G15" s="313"/>
      <c r="H15" s="313"/>
      <c r="I15" s="313"/>
      <c r="J15" s="80"/>
    </row>
    <row r="16" spans="1:13" s="86" customFormat="1" ht="39" customHeight="1">
      <c r="A16" s="82" t="s">
        <v>55</v>
      </c>
      <c r="B16" s="310" t="s">
        <v>54</v>
      </c>
      <c r="C16" s="311"/>
      <c r="D16" s="311"/>
      <c r="E16" s="312"/>
      <c r="F16" s="81" t="s">
        <v>3</v>
      </c>
      <c r="G16" s="313"/>
      <c r="H16" s="313"/>
      <c r="I16" s="313"/>
      <c r="J16" s="80"/>
    </row>
    <row r="17" spans="1:11" ht="14.25" customHeight="1">
      <c r="A17" s="79"/>
      <c r="B17" s="78"/>
      <c r="C17" s="77"/>
      <c r="D17" s="77"/>
      <c r="E17" s="77"/>
      <c r="F17" s="76"/>
      <c r="G17" s="75"/>
      <c r="H17" s="75"/>
      <c r="I17" s="75"/>
      <c r="J17" s="13"/>
    </row>
    <row r="18" spans="1:11" s="67" customFormat="1" ht="19.5" customHeight="1">
      <c r="A18" s="74" t="s">
        <v>2</v>
      </c>
      <c r="B18" s="72"/>
      <c r="C18" s="72"/>
      <c r="D18" s="72"/>
      <c r="E18" s="72"/>
      <c r="F18" s="73"/>
      <c r="I18" s="70"/>
      <c r="J18" s="70"/>
      <c r="K18" s="65"/>
    </row>
    <row r="19" spans="1:11" s="67" customFormat="1" ht="12.75" customHeight="1">
      <c r="E19" s="69"/>
      <c r="F19" s="72"/>
      <c r="G19" s="71"/>
      <c r="H19" s="70"/>
      <c r="I19" s="70"/>
      <c r="J19" s="70"/>
      <c r="K19" s="65"/>
    </row>
    <row r="20" spans="1:11" s="67" customFormat="1" ht="40.5" customHeight="1">
      <c r="A20" s="285" t="s">
        <v>1</v>
      </c>
      <c r="B20" s="286"/>
      <c r="C20" s="286"/>
      <c r="D20" s="286"/>
      <c r="E20" s="286"/>
      <c r="F20" s="286"/>
      <c r="G20" s="286"/>
      <c r="H20" s="286"/>
      <c r="I20" s="286"/>
      <c r="J20" s="286"/>
      <c r="K20" s="65"/>
    </row>
    <row r="21" spans="1:11" s="67" customFormat="1" ht="16.5" customHeight="1">
      <c r="A21" s="7"/>
      <c r="B21" s="6"/>
      <c r="C21" s="6"/>
      <c r="D21" s="6"/>
      <c r="E21" s="6"/>
      <c r="F21" s="6"/>
      <c r="G21" s="6"/>
      <c r="H21" s="6"/>
      <c r="I21" s="6"/>
      <c r="J21" s="6"/>
      <c r="K21" s="65"/>
    </row>
    <row r="22" spans="1:11" s="67" customFormat="1" ht="12.75" customHeight="1">
      <c r="A22" s="5" t="s">
        <v>0</v>
      </c>
      <c r="E22" s="69"/>
      <c r="F22" s="69"/>
      <c r="G22" s="69"/>
      <c r="H22" s="69"/>
      <c r="I22" s="69"/>
      <c r="J22" s="69"/>
      <c r="K22" s="65"/>
    </row>
    <row r="23" spans="1:11" s="67" customFormat="1" ht="12.75" customHeight="1">
      <c r="A23" s="5"/>
      <c r="E23" s="69"/>
      <c r="F23" s="69"/>
      <c r="G23" s="69"/>
      <c r="H23" s="69"/>
      <c r="I23" s="69"/>
      <c r="J23" s="69"/>
      <c r="K23" s="65"/>
    </row>
    <row r="24" spans="1:11" s="67" customFormat="1" ht="12.75" customHeight="1">
      <c r="E24" s="69"/>
      <c r="F24" s="69"/>
      <c r="G24" s="69"/>
      <c r="H24" s="69"/>
      <c r="I24" s="69"/>
      <c r="J24" s="69"/>
      <c r="K24" s="65"/>
    </row>
    <row r="25" spans="1:11">
      <c r="F25" s="69"/>
      <c r="G25" s="69"/>
      <c r="H25" s="69"/>
      <c r="I25" s="69"/>
      <c r="J25" s="69"/>
    </row>
    <row r="26" spans="1:11">
      <c r="H26" s="68" t="s">
        <v>311</v>
      </c>
    </row>
    <row r="30" spans="1:11">
      <c r="K30" s="67"/>
    </row>
    <row r="31" spans="1:11">
      <c r="K31" s="67"/>
    </row>
    <row r="32" spans="1:11">
      <c r="K32" s="67"/>
    </row>
    <row r="33" spans="11:11" s="65" customFormat="1">
      <c r="K33" s="67"/>
    </row>
    <row r="34" spans="11:11" s="65" customFormat="1">
      <c r="K34" s="67"/>
    </row>
    <row r="35" spans="11:11" s="65" customFormat="1">
      <c r="K35" s="67"/>
    </row>
    <row r="36" spans="11:11" s="65" customFormat="1">
      <c r="K36" s="67"/>
    </row>
  </sheetData>
  <mergeCells count="23">
    <mergeCell ref="A1:J1"/>
    <mergeCell ref="A2:B2"/>
    <mergeCell ref="A3:B3"/>
    <mergeCell ref="F5:G5"/>
    <mergeCell ref="B8:E8"/>
    <mergeCell ref="G8:I8"/>
    <mergeCell ref="B9:E9"/>
    <mergeCell ref="G9:I9"/>
    <mergeCell ref="B10:E10"/>
    <mergeCell ref="G10:I10"/>
    <mergeCell ref="B11:E11"/>
    <mergeCell ref="G11:I11"/>
    <mergeCell ref="B12:E12"/>
    <mergeCell ref="G12:I12"/>
    <mergeCell ref="B13:E13"/>
    <mergeCell ref="G13:I13"/>
    <mergeCell ref="B14:E14"/>
    <mergeCell ref="G14:I14"/>
    <mergeCell ref="B15:E15"/>
    <mergeCell ref="G15:I15"/>
    <mergeCell ref="B16:E16"/>
    <mergeCell ref="G16:I16"/>
    <mergeCell ref="A20:J20"/>
  </mergeCells>
  <pageMargins left="0.28000000000000003" right="0.26" top="1" bottom="0.51" header="0.33" footer="0.23"/>
  <pageSetup paperSize="9" scale="76" fitToHeight="0" orientation="landscape" r:id="rId1"/>
  <headerFooter alignWithMargins="0">
    <oddHeader>&amp;LNr sprawy ZP/32/2019&amp;CZestawienie asortymentowo-ilościowo-cenowe
&amp;RZałącznik nr 2 SIWZ</oddHeader>
    <oddFooter>&amp;CStrona &amp;P z &amp;N&amp;R&amp;A</oddFooter>
  </headerFooter>
  <rowBreaks count="1" manualBreakCount="1">
    <brk id="1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topLeftCell="C1" zoomScaleNormal="100" zoomScaleSheetLayoutView="100" zoomScalePageLayoutView="80" workbookViewId="0">
      <selection activeCell="K17" sqref="K17"/>
    </sheetView>
  </sheetViews>
  <sheetFormatPr defaultRowHeight="12.75"/>
  <cols>
    <col min="1" max="1" width="2.7109375" style="109" customWidth="1"/>
    <col min="2" max="2" width="36.28515625" style="109" customWidth="1"/>
    <col min="3" max="3" width="9.28515625" style="109" bestFit="1" customWidth="1"/>
    <col min="4" max="4" width="9.140625" style="109"/>
    <col min="5" max="5" width="11.28515625" style="109" customWidth="1"/>
    <col min="6" max="6" width="14.85546875" style="109" bestFit="1" customWidth="1"/>
    <col min="7" max="7" width="13.140625" style="109" bestFit="1" customWidth="1"/>
    <col min="8" max="8" width="16.28515625" style="109" bestFit="1" customWidth="1"/>
    <col min="9" max="9" width="9.140625" style="109"/>
    <col min="10" max="10" width="16.28515625" style="109" bestFit="1" customWidth="1"/>
    <col min="11" max="11" width="16.140625" style="109" customWidth="1"/>
    <col min="12" max="12" width="9.28515625" style="109" bestFit="1" customWidth="1"/>
    <col min="13" max="13" width="15.5703125" style="109" bestFit="1" customWidth="1"/>
    <col min="14" max="16384" width="9.140625" style="109"/>
  </cols>
  <sheetData>
    <row r="1" spans="1:13" ht="15">
      <c r="A1" s="278" t="s">
        <v>312</v>
      </c>
      <c r="B1" s="278"/>
      <c r="C1" s="278"/>
      <c r="D1" s="278"/>
      <c r="E1" s="278"/>
      <c r="F1" s="278"/>
      <c r="G1" s="278"/>
      <c r="H1" s="278"/>
      <c r="I1" s="278"/>
      <c r="J1" s="278"/>
      <c r="K1" s="65"/>
    </row>
    <row r="2" spans="1:13" ht="84">
      <c r="A2" s="318" t="s">
        <v>45</v>
      </c>
      <c r="B2" s="318"/>
      <c r="C2" s="107" t="s">
        <v>44</v>
      </c>
      <c r="D2" s="107" t="s">
        <v>43</v>
      </c>
      <c r="E2" s="108" t="s">
        <v>80</v>
      </c>
      <c r="F2" s="107" t="s">
        <v>41</v>
      </c>
      <c r="G2" s="107" t="s">
        <v>40</v>
      </c>
      <c r="H2" s="107" t="s">
        <v>39</v>
      </c>
      <c r="I2" s="107" t="s">
        <v>38</v>
      </c>
      <c r="J2" s="107" t="s">
        <v>37</v>
      </c>
      <c r="K2" s="133" t="s">
        <v>35</v>
      </c>
      <c r="L2" s="240" t="s">
        <v>304</v>
      </c>
      <c r="M2" s="240" t="s">
        <v>305</v>
      </c>
    </row>
    <row r="3" spans="1:13">
      <c r="A3" s="319" t="s">
        <v>34</v>
      </c>
      <c r="B3" s="321"/>
      <c r="C3" s="106" t="s">
        <v>33</v>
      </c>
      <c r="D3" s="105" t="s">
        <v>32</v>
      </c>
      <c r="E3" s="104" t="s">
        <v>31</v>
      </c>
      <c r="F3" s="104" t="s">
        <v>30</v>
      </c>
      <c r="G3" s="103" t="s">
        <v>29</v>
      </c>
      <c r="H3" s="102" t="s">
        <v>28</v>
      </c>
      <c r="I3" s="101" t="s">
        <v>27</v>
      </c>
      <c r="J3" s="100" t="s">
        <v>26</v>
      </c>
      <c r="K3" s="99">
        <v>10</v>
      </c>
      <c r="L3" s="241" t="s">
        <v>306</v>
      </c>
      <c r="M3" s="241" t="s">
        <v>307</v>
      </c>
    </row>
    <row r="4" spans="1:13" ht="50.25" customHeight="1">
      <c r="A4" s="132" t="s">
        <v>34</v>
      </c>
      <c r="B4" s="131" t="s">
        <v>79</v>
      </c>
      <c r="C4" s="48">
        <v>40</v>
      </c>
      <c r="D4" s="130" t="s">
        <v>78</v>
      </c>
      <c r="E4" s="95"/>
      <c r="F4" s="129"/>
      <c r="G4" s="128">
        <f>ROUND(F4*(1+(I4/100)),2)</f>
        <v>0</v>
      </c>
      <c r="H4" s="126">
        <f>C4*F4</f>
        <v>0</v>
      </c>
      <c r="I4" s="127">
        <v>8</v>
      </c>
      <c r="J4" s="126">
        <f>H4+H4*I4/100</f>
        <v>0</v>
      </c>
      <c r="K4" s="90"/>
      <c r="L4" s="242">
        <v>10</v>
      </c>
      <c r="M4" s="243">
        <f>ROUND(G4*L4,2)</f>
        <v>0</v>
      </c>
    </row>
    <row r="5" spans="1:13">
      <c r="A5" s="38"/>
      <c r="B5" s="38"/>
      <c r="C5" s="125"/>
      <c r="D5" s="124"/>
      <c r="E5" s="35"/>
      <c r="F5" s="282" t="s">
        <v>24</v>
      </c>
      <c r="G5" s="282"/>
      <c r="H5" s="34">
        <f>SUM(H4:H4)</f>
        <v>0</v>
      </c>
      <c r="I5" s="35"/>
      <c r="J5" s="34">
        <f>SUM(J4:J4)</f>
        <v>0</v>
      </c>
      <c r="K5" s="123"/>
      <c r="L5" s="232"/>
      <c r="M5" s="244">
        <f>SUM(M4:M4)</f>
        <v>0</v>
      </c>
    </row>
    <row r="7" spans="1:13">
      <c r="A7" s="122"/>
      <c r="B7" s="121"/>
      <c r="C7" s="121"/>
      <c r="D7" s="121"/>
      <c r="E7" s="121"/>
      <c r="F7" s="121"/>
      <c r="G7" s="121"/>
      <c r="K7" s="68"/>
    </row>
    <row r="8" spans="1:13" ht="25.5">
      <c r="A8" s="119" t="s">
        <v>77</v>
      </c>
      <c r="B8" s="120" t="s">
        <v>21</v>
      </c>
      <c r="C8" s="119" t="s">
        <v>20</v>
      </c>
      <c r="D8" s="322" t="s">
        <v>19</v>
      </c>
      <c r="E8" s="322"/>
      <c r="F8" s="322"/>
      <c r="G8" s="118"/>
      <c r="H8" s="67"/>
      <c r="I8" s="67"/>
      <c r="J8" s="67"/>
    </row>
    <row r="9" spans="1:13" ht="48">
      <c r="A9" s="115">
        <v>1</v>
      </c>
      <c r="B9" s="117" t="s">
        <v>76</v>
      </c>
      <c r="C9" s="113" t="s">
        <v>3</v>
      </c>
      <c r="D9" s="323"/>
      <c r="E9" s="323"/>
      <c r="F9" s="323"/>
      <c r="G9" s="112"/>
      <c r="H9" s="65"/>
      <c r="I9" s="65"/>
      <c r="J9" s="65"/>
    </row>
    <row r="10" spans="1:13" ht="24">
      <c r="A10" s="115">
        <v>2</v>
      </c>
      <c r="B10" s="117" t="s">
        <v>75</v>
      </c>
      <c r="C10" s="113" t="s">
        <v>3</v>
      </c>
      <c r="D10" s="324"/>
      <c r="E10" s="325"/>
      <c r="F10" s="326"/>
      <c r="G10" s="112"/>
      <c r="H10" s="65"/>
      <c r="I10" s="65"/>
      <c r="J10" s="65"/>
    </row>
    <row r="11" spans="1:13" ht="24">
      <c r="A11" s="115">
        <v>3</v>
      </c>
      <c r="B11" s="116" t="s">
        <v>74</v>
      </c>
      <c r="C11" s="113" t="s">
        <v>3</v>
      </c>
      <c r="D11" s="323"/>
      <c r="E11" s="323"/>
      <c r="F11" s="323"/>
      <c r="G11" s="112"/>
      <c r="H11" s="65"/>
      <c r="I11" s="65"/>
      <c r="J11" s="65"/>
    </row>
    <row r="12" spans="1:13" ht="24">
      <c r="A12" s="115">
        <v>4</v>
      </c>
      <c r="B12" s="116" t="s">
        <v>73</v>
      </c>
      <c r="C12" s="113" t="s">
        <v>3</v>
      </c>
      <c r="D12" s="323"/>
      <c r="E12" s="323"/>
      <c r="F12" s="323"/>
      <c r="G12" s="112"/>
      <c r="H12" s="65"/>
      <c r="I12" s="65"/>
      <c r="J12" s="65"/>
    </row>
    <row r="13" spans="1:13" ht="24">
      <c r="A13" s="115">
        <v>5</v>
      </c>
      <c r="B13" s="116" t="s">
        <v>72</v>
      </c>
      <c r="C13" s="113" t="s">
        <v>3</v>
      </c>
      <c r="D13" s="323"/>
      <c r="E13" s="323"/>
      <c r="F13" s="323"/>
      <c r="G13" s="112"/>
      <c r="H13" s="65"/>
      <c r="I13" s="65"/>
      <c r="J13" s="65"/>
    </row>
    <row r="14" spans="1:13" ht="36">
      <c r="A14" s="115">
        <v>6</v>
      </c>
      <c r="B14" s="114" t="s">
        <v>71</v>
      </c>
      <c r="C14" s="113" t="s">
        <v>3</v>
      </c>
      <c r="D14" s="323"/>
      <c r="E14" s="323"/>
      <c r="F14" s="323"/>
      <c r="G14" s="112"/>
      <c r="H14" s="65"/>
      <c r="I14" s="65"/>
      <c r="J14" s="65"/>
    </row>
    <row r="15" spans="1:13">
      <c r="A15" s="79"/>
      <c r="B15" s="78"/>
      <c r="C15" s="77"/>
      <c r="D15" s="77"/>
      <c r="E15" s="77"/>
      <c r="F15" s="76"/>
      <c r="G15" s="75"/>
      <c r="H15" s="75"/>
      <c r="I15" s="75"/>
      <c r="J15" s="111"/>
    </row>
    <row r="16" spans="1:13">
      <c r="A16" s="74"/>
      <c r="B16" s="74" t="s">
        <v>2</v>
      </c>
      <c r="C16" s="72"/>
      <c r="D16" s="72"/>
      <c r="E16" s="72"/>
      <c r="F16" s="72"/>
      <c r="G16" s="73"/>
      <c r="H16" s="67"/>
      <c r="I16" s="67"/>
      <c r="J16" s="70"/>
      <c r="K16" s="70"/>
    </row>
    <row r="17" spans="1:11">
      <c r="A17" s="110"/>
      <c r="B17" s="67"/>
      <c r="C17" s="67"/>
      <c r="D17" s="67"/>
      <c r="E17" s="67"/>
      <c r="F17" s="69"/>
      <c r="G17" s="72"/>
      <c r="H17" s="71"/>
      <c r="I17" s="70"/>
      <c r="J17" s="70"/>
      <c r="K17" s="70"/>
    </row>
    <row r="18" spans="1:11" ht="39" customHeight="1">
      <c r="A18" s="65"/>
      <c r="B18" s="285" t="s">
        <v>1</v>
      </c>
      <c r="C18" s="286"/>
      <c r="D18" s="286"/>
      <c r="E18" s="286"/>
      <c r="F18" s="286"/>
      <c r="G18" s="286"/>
      <c r="H18" s="286"/>
      <c r="I18" s="286"/>
      <c r="J18" s="286"/>
      <c r="K18" s="286"/>
    </row>
    <row r="19" spans="1:11">
      <c r="A19" s="65"/>
      <c r="B19" s="238"/>
      <c r="C19" s="239"/>
      <c r="D19" s="239"/>
      <c r="E19" s="239"/>
      <c r="F19" s="239"/>
      <c r="G19" s="239"/>
      <c r="H19" s="239"/>
      <c r="I19" s="239"/>
      <c r="J19" s="239"/>
      <c r="K19" s="239"/>
    </row>
    <row r="20" spans="1:11">
      <c r="B20" s="236" t="s">
        <v>0</v>
      </c>
      <c r="C20" s="67"/>
      <c r="D20" s="67"/>
      <c r="E20" s="67"/>
      <c r="F20" s="69"/>
      <c r="G20" s="69"/>
      <c r="H20" s="69"/>
      <c r="I20" s="69"/>
      <c r="J20" s="69"/>
      <c r="K20" s="69"/>
    </row>
  </sheetData>
  <mergeCells count="12">
    <mergeCell ref="D14:F14"/>
    <mergeCell ref="B18:K18"/>
    <mergeCell ref="D9:F9"/>
    <mergeCell ref="D10:F10"/>
    <mergeCell ref="D11:F11"/>
    <mergeCell ref="D12:F12"/>
    <mergeCell ref="D13:F13"/>
    <mergeCell ref="A1:J1"/>
    <mergeCell ref="A2:B2"/>
    <mergeCell ref="A3:B3"/>
    <mergeCell ref="F5:G5"/>
    <mergeCell ref="D8:F8"/>
  </mergeCells>
  <pageMargins left="0.28000000000000003" right="0.26" top="1" bottom="0.51" header="0.33" footer="0.23"/>
  <pageSetup paperSize="9" scale="77" orientation="landscape" horizontalDpi="4294967294" verticalDpi="4294967294" r:id="rId1"/>
  <headerFooter alignWithMargins="0">
    <oddHeader>&amp;LNr sprawy ZP/32/2019&amp;CZestawienie asortymentowo-ilościowo-cenowe
&amp;RZałącznik nr 2 SIWZ</oddHeader>
    <oddFooter>&amp;CStrona &amp;P z &amp;N&amp;R&amp;A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9"/>
  <sheetViews>
    <sheetView view="pageBreakPreview" topLeftCell="B6" zoomScaleNormal="80" zoomScaleSheetLayoutView="100" zoomScalePageLayoutView="70" workbookViewId="0">
      <selection activeCell="K17" sqref="K17"/>
    </sheetView>
  </sheetViews>
  <sheetFormatPr defaultRowHeight="12.75"/>
  <cols>
    <col min="1" max="1" width="8.28515625" style="65" customWidth="1"/>
    <col min="2" max="2" width="31.7109375" style="65" customWidth="1"/>
    <col min="3" max="3" width="11" style="65" customWidth="1"/>
    <col min="4" max="4" width="7.85546875" style="65" customWidth="1"/>
    <col min="5" max="5" width="12.7109375" style="66" customWidth="1"/>
    <col min="6" max="6" width="13.7109375" style="66" customWidth="1"/>
    <col min="7" max="7" width="11.85546875" style="66" customWidth="1"/>
    <col min="8" max="8" width="16.140625" style="66" customWidth="1"/>
    <col min="9" max="9" width="5.7109375" style="66" customWidth="1"/>
    <col min="10" max="10" width="14.85546875" style="66" customWidth="1"/>
    <col min="11" max="11" width="19.42578125" style="65" customWidth="1"/>
    <col min="12" max="12" width="9.140625" style="65"/>
    <col min="13" max="13" width="18.42578125" style="65" bestFit="1" customWidth="1"/>
    <col min="14" max="16384" width="9.140625" style="65"/>
  </cols>
  <sheetData>
    <row r="1" spans="1:13" ht="21.75" customHeight="1">
      <c r="A1" s="278" t="s">
        <v>313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3" s="89" customFormat="1" ht="52.5" customHeight="1">
      <c r="A2" s="318" t="s">
        <v>45</v>
      </c>
      <c r="B2" s="318"/>
      <c r="C2" s="107" t="s">
        <v>44</v>
      </c>
      <c r="D2" s="107" t="s">
        <v>43</v>
      </c>
      <c r="E2" s="208" t="s">
        <v>302</v>
      </c>
      <c r="F2" s="107" t="s">
        <v>41</v>
      </c>
      <c r="G2" s="107" t="s">
        <v>40</v>
      </c>
      <c r="H2" s="107" t="s">
        <v>39</v>
      </c>
      <c r="I2" s="107" t="s">
        <v>38</v>
      </c>
      <c r="J2" s="107" t="s">
        <v>37</v>
      </c>
      <c r="K2" s="61" t="s">
        <v>35</v>
      </c>
      <c r="L2" s="240" t="s">
        <v>304</v>
      </c>
      <c r="M2" s="240" t="s">
        <v>305</v>
      </c>
    </row>
    <row r="3" spans="1:13" s="51" customFormat="1" ht="13.5" customHeight="1">
      <c r="A3" s="319" t="s">
        <v>34</v>
      </c>
      <c r="B3" s="320"/>
      <c r="C3" s="106" t="s">
        <v>33</v>
      </c>
      <c r="D3" s="105" t="s">
        <v>32</v>
      </c>
      <c r="E3" s="104" t="s">
        <v>31</v>
      </c>
      <c r="F3" s="104" t="s">
        <v>30</v>
      </c>
      <c r="G3" s="103" t="s">
        <v>29</v>
      </c>
      <c r="H3" s="102" t="s">
        <v>28</v>
      </c>
      <c r="I3" s="101" t="s">
        <v>27</v>
      </c>
      <c r="J3" s="100" t="s">
        <v>26</v>
      </c>
      <c r="K3" s="99">
        <v>10</v>
      </c>
      <c r="L3" s="241" t="s">
        <v>306</v>
      </c>
      <c r="M3" s="241" t="s">
        <v>307</v>
      </c>
    </row>
    <row r="4" spans="1:13" s="89" customFormat="1" ht="25.5">
      <c r="A4" s="98">
        <v>1</v>
      </c>
      <c r="B4" s="49" t="s">
        <v>94</v>
      </c>
      <c r="C4" s="48">
        <v>20</v>
      </c>
      <c r="D4" s="130" t="s">
        <v>25</v>
      </c>
      <c r="E4" s="95"/>
      <c r="F4" s="94"/>
      <c r="G4" s="93">
        <f>ROUND(F4*(1+(I4/100)),2)</f>
        <v>0</v>
      </c>
      <c r="H4" s="91">
        <f>C4*F4</f>
        <v>0</v>
      </c>
      <c r="I4" s="92">
        <v>8</v>
      </c>
      <c r="J4" s="91">
        <f>H4+H4*I4/100</f>
        <v>0</v>
      </c>
      <c r="K4" s="90"/>
      <c r="L4" s="242">
        <v>5</v>
      </c>
      <c r="M4" s="243">
        <f>ROUND(G4*L4,2)</f>
        <v>0</v>
      </c>
    </row>
    <row r="5" spans="1:13" s="32" customFormat="1" ht="33" customHeight="1">
      <c r="A5" s="38"/>
      <c r="B5" s="38"/>
      <c r="C5" s="37"/>
      <c r="D5" s="36"/>
      <c r="E5" s="35"/>
      <c r="F5" s="282" t="s">
        <v>24</v>
      </c>
      <c r="G5" s="282"/>
      <c r="H5" s="34">
        <f>SUM(H4:H4)</f>
        <v>0</v>
      </c>
      <c r="I5" s="35"/>
      <c r="J5" s="34">
        <f>SUM(J4:J4)</f>
        <v>0</v>
      </c>
      <c r="K5" s="65"/>
      <c r="L5" s="232"/>
      <c r="M5" s="244">
        <f>SUM(M4:M4)</f>
        <v>0</v>
      </c>
    </row>
    <row r="6" spans="1:13">
      <c r="A6" s="67" t="s">
        <v>23</v>
      </c>
      <c r="F6" s="88"/>
      <c r="G6" s="87"/>
    </row>
    <row r="7" spans="1:13">
      <c r="A7" s="67"/>
      <c r="F7" s="88"/>
      <c r="G7" s="87"/>
    </row>
    <row r="8" spans="1:13" ht="35.25" customHeight="1">
      <c r="A8" s="85" t="s">
        <v>22</v>
      </c>
      <c r="B8" s="317" t="s">
        <v>93</v>
      </c>
      <c r="C8" s="317"/>
      <c r="D8" s="317"/>
      <c r="E8" s="317"/>
      <c r="F8" s="84" t="s">
        <v>20</v>
      </c>
      <c r="G8" s="317" t="s">
        <v>19</v>
      </c>
      <c r="H8" s="317"/>
      <c r="I8" s="317"/>
      <c r="J8" s="83"/>
    </row>
    <row r="9" spans="1:13" ht="26.25" customHeight="1">
      <c r="A9" s="136">
        <v>1</v>
      </c>
      <c r="B9" s="327" t="s">
        <v>92</v>
      </c>
      <c r="C9" s="328" t="s">
        <v>92</v>
      </c>
      <c r="D9" s="328" t="s">
        <v>92</v>
      </c>
      <c r="E9" s="329" t="s">
        <v>92</v>
      </c>
      <c r="F9" s="135" t="s">
        <v>3</v>
      </c>
      <c r="G9" s="331"/>
      <c r="H9" s="332"/>
      <c r="I9" s="333"/>
      <c r="J9" s="134"/>
      <c r="L9" s="67"/>
      <c r="M9" s="67"/>
    </row>
    <row r="10" spans="1:13" s="67" customFormat="1" ht="26.25" customHeight="1">
      <c r="A10" s="136">
        <v>2</v>
      </c>
      <c r="B10" s="327" t="s">
        <v>91</v>
      </c>
      <c r="C10" s="328" t="s">
        <v>91</v>
      </c>
      <c r="D10" s="328" t="s">
        <v>91</v>
      </c>
      <c r="E10" s="329" t="s">
        <v>91</v>
      </c>
      <c r="F10" s="135" t="s">
        <v>3</v>
      </c>
      <c r="G10" s="330"/>
      <c r="H10" s="330"/>
      <c r="I10" s="330"/>
      <c r="J10" s="134"/>
      <c r="K10" s="65"/>
    </row>
    <row r="11" spans="1:13" s="67" customFormat="1" ht="26.25" customHeight="1">
      <c r="A11" s="136">
        <v>3</v>
      </c>
      <c r="B11" s="327" t="s">
        <v>90</v>
      </c>
      <c r="C11" s="328" t="s">
        <v>90</v>
      </c>
      <c r="D11" s="328" t="s">
        <v>90</v>
      </c>
      <c r="E11" s="329" t="s">
        <v>90</v>
      </c>
      <c r="F11" s="135" t="s">
        <v>3</v>
      </c>
      <c r="G11" s="330"/>
      <c r="H11" s="330"/>
      <c r="I11" s="330"/>
      <c r="J11" s="134"/>
      <c r="K11" s="65"/>
    </row>
    <row r="12" spans="1:13" s="67" customFormat="1" ht="26.25" customHeight="1">
      <c r="A12" s="136">
        <v>4</v>
      </c>
      <c r="B12" s="327" t="s">
        <v>89</v>
      </c>
      <c r="C12" s="328" t="s">
        <v>89</v>
      </c>
      <c r="D12" s="328" t="s">
        <v>89</v>
      </c>
      <c r="E12" s="329" t="s">
        <v>89</v>
      </c>
      <c r="F12" s="135" t="s">
        <v>3</v>
      </c>
      <c r="G12" s="330"/>
      <c r="H12" s="330"/>
      <c r="I12" s="330"/>
      <c r="J12" s="134"/>
      <c r="K12" s="65"/>
    </row>
    <row r="13" spans="1:13" s="67" customFormat="1" ht="26.25" customHeight="1">
      <c r="A13" s="136">
        <v>5</v>
      </c>
      <c r="B13" s="327" t="s">
        <v>88</v>
      </c>
      <c r="C13" s="328" t="s">
        <v>88</v>
      </c>
      <c r="D13" s="328" t="s">
        <v>88</v>
      </c>
      <c r="E13" s="329" t="s">
        <v>88</v>
      </c>
      <c r="F13" s="135" t="s">
        <v>3</v>
      </c>
      <c r="G13" s="330"/>
      <c r="H13" s="330"/>
      <c r="I13" s="330"/>
      <c r="J13" s="134"/>
      <c r="K13" s="65"/>
    </row>
    <row r="14" spans="1:13" s="67" customFormat="1" ht="26.25" customHeight="1">
      <c r="A14" s="136">
        <v>6</v>
      </c>
      <c r="B14" s="327" t="s">
        <v>87</v>
      </c>
      <c r="C14" s="328" t="s">
        <v>87</v>
      </c>
      <c r="D14" s="328" t="s">
        <v>87</v>
      </c>
      <c r="E14" s="329" t="s">
        <v>87</v>
      </c>
      <c r="F14" s="135" t="s">
        <v>3</v>
      </c>
      <c r="G14" s="330"/>
      <c r="H14" s="330"/>
      <c r="I14" s="330"/>
      <c r="J14" s="134"/>
      <c r="K14" s="65"/>
    </row>
    <row r="15" spans="1:13" s="67" customFormat="1" ht="26.25" customHeight="1">
      <c r="A15" s="136">
        <v>7</v>
      </c>
      <c r="B15" s="327" t="s">
        <v>86</v>
      </c>
      <c r="C15" s="328" t="s">
        <v>86</v>
      </c>
      <c r="D15" s="328" t="s">
        <v>86</v>
      </c>
      <c r="E15" s="329" t="s">
        <v>86</v>
      </c>
      <c r="F15" s="135" t="s">
        <v>3</v>
      </c>
      <c r="G15" s="330"/>
      <c r="H15" s="330"/>
      <c r="I15" s="330"/>
      <c r="J15" s="134"/>
      <c r="K15" s="65"/>
    </row>
    <row r="16" spans="1:13" s="67" customFormat="1" ht="26.25" customHeight="1">
      <c r="A16" s="136">
        <v>8</v>
      </c>
      <c r="B16" s="327" t="s">
        <v>85</v>
      </c>
      <c r="C16" s="328" t="s">
        <v>85</v>
      </c>
      <c r="D16" s="328" t="s">
        <v>85</v>
      </c>
      <c r="E16" s="329" t="s">
        <v>85</v>
      </c>
      <c r="F16" s="135" t="s">
        <v>3</v>
      </c>
      <c r="G16" s="330"/>
      <c r="H16" s="330"/>
      <c r="I16" s="330"/>
      <c r="J16" s="134"/>
      <c r="K16" s="65"/>
    </row>
    <row r="17" spans="1:13" s="67" customFormat="1" ht="26.25" customHeight="1">
      <c r="A17" s="136">
        <v>9</v>
      </c>
      <c r="B17" s="327" t="s">
        <v>84</v>
      </c>
      <c r="C17" s="328" t="s">
        <v>84</v>
      </c>
      <c r="D17" s="328" t="s">
        <v>84</v>
      </c>
      <c r="E17" s="329" t="s">
        <v>84</v>
      </c>
      <c r="F17" s="135" t="s">
        <v>3</v>
      </c>
      <c r="G17" s="330"/>
      <c r="H17" s="330"/>
      <c r="I17" s="330"/>
      <c r="J17" s="134"/>
      <c r="K17" s="65"/>
    </row>
    <row r="18" spans="1:13" s="67" customFormat="1" ht="26.25" customHeight="1">
      <c r="A18" s="136">
        <v>10</v>
      </c>
      <c r="B18" s="327" t="s">
        <v>83</v>
      </c>
      <c r="C18" s="328" t="s">
        <v>83</v>
      </c>
      <c r="D18" s="328" t="s">
        <v>83</v>
      </c>
      <c r="E18" s="329" t="s">
        <v>83</v>
      </c>
      <c r="F18" s="135" t="s">
        <v>3</v>
      </c>
      <c r="G18" s="330"/>
      <c r="H18" s="330"/>
      <c r="I18" s="330"/>
      <c r="J18" s="134"/>
      <c r="K18" s="65"/>
    </row>
    <row r="19" spans="1:13" s="67" customFormat="1" ht="26.25" customHeight="1">
      <c r="A19" s="136">
        <v>11</v>
      </c>
      <c r="B19" s="327" t="s">
        <v>82</v>
      </c>
      <c r="C19" s="328" t="s">
        <v>82</v>
      </c>
      <c r="D19" s="328" t="s">
        <v>82</v>
      </c>
      <c r="E19" s="329" t="s">
        <v>82</v>
      </c>
      <c r="F19" s="135" t="s">
        <v>3</v>
      </c>
      <c r="G19" s="330"/>
      <c r="H19" s="330"/>
      <c r="I19" s="330"/>
      <c r="J19" s="134"/>
      <c r="K19" s="65"/>
    </row>
    <row r="20" spans="1:13" s="67" customFormat="1" ht="26.25" customHeight="1">
      <c r="A20" s="136">
        <v>12</v>
      </c>
      <c r="B20" s="327" t="s">
        <v>81</v>
      </c>
      <c r="C20" s="328" t="s">
        <v>81</v>
      </c>
      <c r="D20" s="328" t="s">
        <v>81</v>
      </c>
      <c r="E20" s="329" t="s">
        <v>81</v>
      </c>
      <c r="F20" s="135" t="s">
        <v>3</v>
      </c>
      <c r="G20" s="330"/>
      <c r="H20" s="330"/>
      <c r="I20" s="330"/>
      <c r="J20" s="134"/>
      <c r="K20" s="65"/>
    </row>
    <row r="21" spans="1:13" s="67" customFormat="1" ht="19.5" customHeight="1">
      <c r="A21" s="74" t="s">
        <v>2</v>
      </c>
      <c r="B21" s="72"/>
      <c r="C21" s="72"/>
      <c r="D21" s="72"/>
      <c r="E21" s="72"/>
      <c r="F21" s="73"/>
      <c r="I21" s="70"/>
      <c r="J21" s="70"/>
      <c r="K21" s="65"/>
    </row>
    <row r="22" spans="1:13" s="67" customFormat="1" ht="12.75" customHeight="1">
      <c r="E22" s="69"/>
      <c r="F22" s="72"/>
      <c r="G22" s="71"/>
      <c r="H22" s="70"/>
      <c r="I22" s="70"/>
      <c r="J22" s="70"/>
      <c r="K22" s="65"/>
    </row>
    <row r="23" spans="1:13" s="67" customFormat="1" ht="40.5" customHeight="1">
      <c r="A23" s="285" t="s">
        <v>1</v>
      </c>
      <c r="B23" s="286"/>
      <c r="C23" s="286"/>
      <c r="D23" s="286"/>
      <c r="E23" s="286"/>
      <c r="F23" s="286"/>
      <c r="G23" s="286"/>
      <c r="H23" s="286"/>
      <c r="I23" s="286"/>
      <c r="J23" s="286"/>
      <c r="K23" s="65"/>
    </row>
    <row r="24" spans="1:13" s="67" customFormat="1" ht="16.5" customHeight="1">
      <c r="A24" s="7"/>
      <c r="B24" s="6"/>
      <c r="C24" s="6"/>
      <c r="D24" s="6"/>
      <c r="E24" s="6"/>
      <c r="F24" s="6"/>
      <c r="G24" s="6"/>
      <c r="H24" s="6"/>
      <c r="I24" s="6"/>
      <c r="J24" s="6"/>
      <c r="K24" s="65"/>
    </row>
    <row r="25" spans="1:13" s="67" customFormat="1" ht="12.75" customHeight="1">
      <c r="A25" s="5" t="s">
        <v>0</v>
      </c>
      <c r="E25" s="69"/>
      <c r="F25" s="69"/>
      <c r="G25" s="69"/>
      <c r="H25" s="69"/>
      <c r="I25" s="69"/>
      <c r="J25" s="69"/>
      <c r="K25" s="65"/>
    </row>
    <row r="26" spans="1:13" s="67" customFormat="1" ht="12.75" customHeight="1">
      <c r="A26" s="5"/>
      <c r="E26" s="69"/>
      <c r="F26" s="69"/>
      <c r="G26" s="69"/>
      <c r="H26" s="69"/>
      <c r="I26" s="69"/>
      <c r="J26" s="69"/>
      <c r="K26" s="65"/>
    </row>
    <row r="27" spans="1:13" s="67" customFormat="1" ht="12.75" customHeight="1">
      <c r="E27" s="69"/>
      <c r="F27" s="69"/>
      <c r="G27" s="69"/>
      <c r="H27" s="69"/>
      <c r="I27" s="69"/>
      <c r="J27" s="69"/>
      <c r="K27" s="65"/>
      <c r="L27" s="65"/>
      <c r="M27" s="65"/>
    </row>
    <row r="28" spans="1:13">
      <c r="F28" s="69"/>
      <c r="G28" s="69"/>
      <c r="H28" s="69"/>
      <c r="I28" s="69"/>
      <c r="J28" s="69"/>
    </row>
    <row r="29" spans="1:13">
      <c r="H29" s="68" t="s">
        <v>311</v>
      </c>
    </row>
    <row r="33" spans="11:11" s="65" customFormat="1">
      <c r="K33" s="67"/>
    </row>
    <row r="34" spans="11:11" s="65" customFormat="1">
      <c r="K34" s="67"/>
    </row>
    <row r="35" spans="11:11" s="65" customFormat="1">
      <c r="K35" s="67"/>
    </row>
    <row r="36" spans="11:11" s="65" customFormat="1">
      <c r="K36" s="67"/>
    </row>
    <row r="37" spans="11:11" s="65" customFormat="1">
      <c r="K37" s="67"/>
    </row>
    <row r="38" spans="11:11" s="65" customFormat="1">
      <c r="K38" s="67"/>
    </row>
    <row r="39" spans="11:11" s="65" customFormat="1">
      <c r="K39" s="67"/>
    </row>
  </sheetData>
  <mergeCells count="31">
    <mergeCell ref="A1:J1"/>
    <mergeCell ref="A2:B2"/>
    <mergeCell ref="A3:B3"/>
    <mergeCell ref="F5:G5"/>
    <mergeCell ref="B8:E8"/>
    <mergeCell ref="G8:I8"/>
    <mergeCell ref="B9:E9"/>
    <mergeCell ref="G9:I9"/>
    <mergeCell ref="B10:E10"/>
    <mergeCell ref="G10:I10"/>
    <mergeCell ref="B11:E11"/>
    <mergeCell ref="G11:I11"/>
    <mergeCell ref="B12:E12"/>
    <mergeCell ref="G12:I12"/>
    <mergeCell ref="B13:E13"/>
    <mergeCell ref="G13:I13"/>
    <mergeCell ref="B14:E14"/>
    <mergeCell ref="G14:I14"/>
    <mergeCell ref="B15:E15"/>
    <mergeCell ref="G15:I15"/>
    <mergeCell ref="B16:E16"/>
    <mergeCell ref="G16:I16"/>
    <mergeCell ref="B17:E17"/>
    <mergeCell ref="G17:I17"/>
    <mergeCell ref="A23:J23"/>
    <mergeCell ref="B18:E18"/>
    <mergeCell ref="G18:I18"/>
    <mergeCell ref="B19:E19"/>
    <mergeCell ref="G19:I19"/>
    <mergeCell ref="B20:E20"/>
    <mergeCell ref="G20:I20"/>
  </mergeCells>
  <pageMargins left="0.28000000000000003" right="0.26" top="1" bottom="0.51" header="0.33" footer="0.23"/>
  <pageSetup paperSize="9" scale="79" fitToHeight="0" orientation="landscape" r:id="rId1"/>
  <headerFooter alignWithMargins="0">
    <oddHeader>&amp;LNr sprawy ZP/32/2019&amp;CZestawienie asortymentowo-ilościowo-cenowe
&amp;RZałącznik nr 2 SIWZ</oddHeader>
    <oddFooter>&amp;CStrona &amp;P z &amp;N&amp;R&amp;A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53"/>
  <sheetViews>
    <sheetView showWhiteSpace="0" view="pageBreakPreview" topLeftCell="B14" zoomScaleNormal="80" zoomScaleSheetLayoutView="100" zoomScalePageLayoutView="70" workbookViewId="0">
      <selection activeCell="K17" sqref="K17"/>
    </sheetView>
  </sheetViews>
  <sheetFormatPr defaultRowHeight="12.75"/>
  <cols>
    <col min="1" max="1" width="8.28515625" style="1" customWidth="1"/>
    <col min="2" max="2" width="31.7109375" style="1" customWidth="1"/>
    <col min="3" max="3" width="9.85546875" style="1" customWidth="1"/>
    <col min="4" max="4" width="7.85546875" style="1" customWidth="1"/>
    <col min="5" max="5" width="12.7109375" style="2" customWidth="1"/>
    <col min="6" max="6" width="13.7109375" style="2" customWidth="1"/>
    <col min="7" max="7" width="11.85546875" style="2" customWidth="1"/>
    <col min="8" max="8" width="16.140625" style="2" customWidth="1"/>
    <col min="9" max="9" width="5.7109375" style="2" customWidth="1"/>
    <col min="10" max="10" width="16.140625" style="2" customWidth="1"/>
    <col min="11" max="11" width="19.42578125" style="1" customWidth="1"/>
    <col min="12" max="12" width="9.28515625" style="1" bestFit="1" customWidth="1"/>
    <col min="13" max="13" width="14.42578125" style="1" bestFit="1" customWidth="1"/>
    <col min="14" max="16384" width="9.140625" style="1"/>
  </cols>
  <sheetData>
    <row r="1" spans="1:13" ht="21.75" customHeight="1">
      <c r="A1" s="278" t="s">
        <v>314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3" s="39" customFormat="1" ht="52.5" customHeight="1">
      <c r="A2" s="318" t="s">
        <v>45</v>
      </c>
      <c r="B2" s="318"/>
      <c r="C2" s="107" t="s">
        <v>44</v>
      </c>
      <c r="D2" s="107" t="s">
        <v>43</v>
      </c>
      <c r="E2" s="209" t="s">
        <v>302</v>
      </c>
      <c r="F2" s="107" t="s">
        <v>41</v>
      </c>
      <c r="G2" s="107" t="s">
        <v>40</v>
      </c>
      <c r="H2" s="107" t="s">
        <v>39</v>
      </c>
      <c r="I2" s="107" t="s">
        <v>38</v>
      </c>
      <c r="J2" s="107" t="s">
        <v>37</v>
      </c>
      <c r="K2" s="61" t="s">
        <v>35</v>
      </c>
      <c r="L2" s="240" t="s">
        <v>304</v>
      </c>
      <c r="M2" s="240" t="s">
        <v>305</v>
      </c>
    </row>
    <row r="3" spans="1:13" s="51" customFormat="1" ht="13.5" customHeight="1">
      <c r="A3" s="319" t="s">
        <v>34</v>
      </c>
      <c r="B3" s="321"/>
      <c r="C3" s="106" t="s">
        <v>33</v>
      </c>
      <c r="D3" s="105" t="s">
        <v>32</v>
      </c>
      <c r="E3" s="104" t="s">
        <v>31</v>
      </c>
      <c r="F3" s="104" t="s">
        <v>30</v>
      </c>
      <c r="G3" s="103" t="s">
        <v>29</v>
      </c>
      <c r="H3" s="102" t="s">
        <v>28</v>
      </c>
      <c r="I3" s="101" t="s">
        <v>27</v>
      </c>
      <c r="J3" s="100" t="s">
        <v>26</v>
      </c>
      <c r="K3" s="52">
        <v>10</v>
      </c>
      <c r="L3" s="241" t="s">
        <v>306</v>
      </c>
      <c r="M3" s="241" t="s">
        <v>307</v>
      </c>
    </row>
    <row r="4" spans="1:13" s="39" customFormat="1" ht="28.5">
      <c r="A4" s="132" t="s">
        <v>34</v>
      </c>
      <c r="B4" s="132" t="s">
        <v>113</v>
      </c>
      <c r="C4" s="143">
        <v>120</v>
      </c>
      <c r="D4" s="130" t="s">
        <v>25</v>
      </c>
      <c r="E4" s="95"/>
      <c r="F4" s="94"/>
      <c r="G4" s="93">
        <f>ROUND(F4*(1+(I4/100)),2)</f>
        <v>0</v>
      </c>
      <c r="H4" s="91">
        <f>C4*F4</f>
        <v>0</v>
      </c>
      <c r="I4" s="92">
        <v>8</v>
      </c>
      <c r="J4" s="91">
        <f>H4+H4*I4/100</f>
        <v>0</v>
      </c>
      <c r="K4" s="90"/>
      <c r="L4" s="242">
        <v>10</v>
      </c>
      <c r="M4" s="243">
        <f>ROUND(G4*L4,2)</f>
        <v>0</v>
      </c>
    </row>
    <row r="5" spans="1:13" s="32" customFormat="1">
      <c r="A5" s="38"/>
      <c r="B5" s="38"/>
      <c r="C5" s="37"/>
      <c r="D5" s="36"/>
      <c r="E5" s="35"/>
      <c r="F5" s="282" t="s">
        <v>24</v>
      </c>
      <c r="G5" s="282"/>
      <c r="H5" s="34">
        <f>SUM(H4:H4)</f>
        <v>0</v>
      </c>
      <c r="I5" s="35"/>
      <c r="J5" s="34">
        <f>SUM(J4:J4)</f>
        <v>0</v>
      </c>
      <c r="K5" s="39"/>
      <c r="L5" s="242"/>
      <c r="M5" s="243">
        <f>ROUND(H5*L5,2)</f>
        <v>0</v>
      </c>
    </row>
    <row r="6" spans="1:13" s="32" customFormat="1">
      <c r="A6" s="38"/>
      <c r="B6" s="38"/>
      <c r="C6" s="37"/>
      <c r="D6" s="36"/>
      <c r="E6" s="141"/>
      <c r="F6" s="142"/>
      <c r="G6" s="142"/>
      <c r="H6" s="33"/>
      <c r="I6" s="141"/>
      <c r="J6" s="33"/>
      <c r="K6" s="39"/>
      <c r="L6" s="232"/>
      <c r="M6" s="244">
        <f>SUM(M4:M5)</f>
        <v>0</v>
      </c>
    </row>
    <row r="7" spans="1:13">
      <c r="A7" s="3" t="s">
        <v>23</v>
      </c>
      <c r="F7" s="30"/>
      <c r="G7" s="31"/>
      <c r="K7" s="32"/>
    </row>
    <row r="8" spans="1:13">
      <c r="A8" s="3"/>
      <c r="F8" s="30"/>
      <c r="K8" s="32"/>
    </row>
    <row r="9" spans="1:13" s="3" customFormat="1" ht="25.5">
      <c r="A9" s="28" t="s">
        <v>22</v>
      </c>
      <c r="B9" s="29" t="s">
        <v>21</v>
      </c>
      <c r="C9" s="28" t="s">
        <v>20</v>
      </c>
      <c r="D9" s="283" t="s">
        <v>19</v>
      </c>
      <c r="E9" s="283"/>
      <c r="F9" s="283"/>
      <c r="K9" s="1"/>
    </row>
    <row r="10" spans="1:13" ht="89.25">
      <c r="A10" s="21" t="s">
        <v>5</v>
      </c>
      <c r="B10" s="140" t="s">
        <v>112</v>
      </c>
      <c r="C10" s="19" t="s">
        <v>3</v>
      </c>
      <c r="D10" s="284"/>
      <c r="E10" s="284"/>
      <c r="F10" s="284"/>
      <c r="G10" s="1"/>
      <c r="H10" s="1"/>
      <c r="I10" s="1"/>
      <c r="J10" s="1"/>
    </row>
    <row r="11" spans="1:13" ht="63.75">
      <c r="A11" s="21" t="s">
        <v>8</v>
      </c>
      <c r="B11" s="140" t="s">
        <v>111</v>
      </c>
      <c r="C11" s="19" t="s">
        <v>3</v>
      </c>
      <c r="D11" s="287"/>
      <c r="E11" s="288"/>
      <c r="F11" s="289"/>
      <c r="G11" s="1"/>
      <c r="H11" s="1"/>
      <c r="I11" s="1"/>
      <c r="J11" s="1"/>
      <c r="K11" s="3"/>
    </row>
    <row r="12" spans="1:13" ht="38.25">
      <c r="A12" s="21" t="s">
        <v>12</v>
      </c>
      <c r="B12" s="139" t="s">
        <v>110</v>
      </c>
      <c r="C12" s="19" t="s">
        <v>3</v>
      </c>
      <c r="D12" s="284"/>
      <c r="E12" s="284"/>
      <c r="F12" s="284"/>
      <c r="G12" s="1"/>
      <c r="H12" s="1"/>
      <c r="I12" s="1"/>
      <c r="J12" s="1"/>
    </row>
    <row r="13" spans="1:13" ht="25.5">
      <c r="A13" s="21" t="s">
        <v>109</v>
      </c>
      <c r="B13" s="139" t="s">
        <v>108</v>
      </c>
      <c r="C13" s="19" t="s">
        <v>3</v>
      </c>
      <c r="D13" s="284"/>
      <c r="E13" s="284"/>
      <c r="F13" s="284"/>
      <c r="G13" s="1"/>
      <c r="H13" s="1"/>
      <c r="I13" s="1"/>
      <c r="J13" s="1"/>
    </row>
    <row r="14" spans="1:13" ht="25.5">
      <c r="A14" s="21" t="s">
        <v>107</v>
      </c>
      <c r="B14" s="139" t="s">
        <v>106</v>
      </c>
      <c r="C14" s="19" t="s">
        <v>3</v>
      </c>
      <c r="D14" s="284"/>
      <c r="E14" s="284"/>
      <c r="F14" s="284"/>
      <c r="G14" s="1"/>
      <c r="H14" s="1"/>
      <c r="I14" s="1"/>
      <c r="J14" s="1"/>
    </row>
    <row r="15" spans="1:13" ht="38.25">
      <c r="A15" s="21" t="s">
        <v>105</v>
      </c>
      <c r="B15" s="139" t="s">
        <v>104</v>
      </c>
      <c r="C15" s="19" t="s">
        <v>3</v>
      </c>
      <c r="D15" s="284"/>
      <c r="E15" s="284"/>
      <c r="F15" s="284"/>
      <c r="G15" s="1"/>
      <c r="H15" s="1"/>
      <c r="I15" s="1"/>
      <c r="J15" s="1"/>
    </row>
    <row r="16" spans="1:13" ht="51">
      <c r="A16" s="21" t="s">
        <v>103</v>
      </c>
      <c r="B16" s="139" t="s">
        <v>102</v>
      </c>
      <c r="C16" s="19" t="s">
        <v>3</v>
      </c>
      <c r="D16" s="284"/>
      <c r="E16" s="284"/>
      <c r="F16" s="284"/>
      <c r="G16" s="1"/>
      <c r="H16" s="1"/>
      <c r="I16" s="1"/>
      <c r="J16" s="1"/>
    </row>
    <row r="17" spans="1:11" ht="89.25">
      <c r="A17" s="21" t="s">
        <v>55</v>
      </c>
      <c r="B17" s="139" t="s">
        <v>101</v>
      </c>
      <c r="C17" s="19" t="s">
        <v>3</v>
      </c>
      <c r="D17" s="284"/>
      <c r="E17" s="284"/>
      <c r="F17" s="284"/>
      <c r="G17" s="1"/>
      <c r="H17" s="1"/>
      <c r="I17" s="1"/>
      <c r="J17" s="1"/>
    </row>
    <row r="18" spans="1:11" ht="25.5">
      <c r="A18" s="21" t="s">
        <v>100</v>
      </c>
      <c r="B18" s="139" t="s">
        <v>99</v>
      </c>
      <c r="C18" s="19" t="s">
        <v>3</v>
      </c>
      <c r="D18" s="284"/>
      <c r="E18" s="284"/>
      <c r="F18" s="284"/>
      <c r="G18" s="1"/>
      <c r="H18" s="1"/>
      <c r="I18" s="1"/>
      <c r="J18" s="1"/>
    </row>
    <row r="19" spans="1:11" ht="30.75" customHeight="1">
      <c r="A19" s="21" t="s">
        <v>98</v>
      </c>
      <c r="B19" s="138" t="s">
        <v>97</v>
      </c>
      <c r="C19" s="19" t="s">
        <v>3</v>
      </c>
      <c r="D19" s="284"/>
      <c r="E19" s="284"/>
      <c r="F19" s="284"/>
      <c r="G19" s="1"/>
      <c r="H19" s="1"/>
      <c r="I19" s="1"/>
      <c r="J19" s="1"/>
    </row>
    <row r="20" spans="1:11">
      <c r="A20" s="21" t="s">
        <v>96</v>
      </c>
      <c r="B20" s="137" t="s">
        <v>95</v>
      </c>
      <c r="C20" s="19" t="s">
        <v>3</v>
      </c>
      <c r="D20" s="284"/>
      <c r="E20" s="284"/>
      <c r="F20" s="284"/>
      <c r="G20" s="1"/>
      <c r="H20" s="1"/>
      <c r="I20" s="1"/>
      <c r="J20" s="1"/>
    </row>
    <row r="21" spans="1:11" ht="14.25" customHeight="1">
      <c r="A21" s="18"/>
      <c r="B21" s="17"/>
      <c r="C21" s="16"/>
      <c r="D21" s="16"/>
      <c r="E21" s="16"/>
      <c r="F21" s="15"/>
      <c r="G21" s="14"/>
      <c r="H21" s="14"/>
      <c r="I21" s="14"/>
      <c r="J21" s="13"/>
    </row>
    <row r="22" spans="1:11" s="3" customFormat="1" ht="19.5" customHeight="1">
      <c r="A22" s="12" t="s">
        <v>2</v>
      </c>
      <c r="B22" s="10"/>
      <c r="C22" s="10"/>
      <c r="D22" s="10"/>
      <c r="E22" s="10"/>
      <c r="F22" s="11"/>
      <c r="I22" s="8"/>
      <c r="J22" s="8"/>
      <c r="K22" s="1"/>
    </row>
    <row r="23" spans="1:11" s="3" customFormat="1" ht="12.75" customHeight="1">
      <c r="E23" s="4"/>
      <c r="F23" s="10"/>
      <c r="G23" s="9"/>
      <c r="H23" s="8"/>
      <c r="I23" s="8"/>
      <c r="J23" s="8"/>
      <c r="K23" s="1"/>
    </row>
    <row r="24" spans="1:11" s="3" customFormat="1" ht="40.5" customHeight="1">
      <c r="A24" s="285" t="s">
        <v>1</v>
      </c>
      <c r="B24" s="286"/>
      <c r="C24" s="286"/>
      <c r="D24" s="286"/>
      <c r="E24" s="286"/>
      <c r="F24" s="286"/>
      <c r="G24" s="286"/>
      <c r="H24" s="286"/>
      <c r="I24" s="286"/>
      <c r="J24" s="286"/>
      <c r="K24" s="1"/>
    </row>
    <row r="25" spans="1:11" s="3" customFormat="1" ht="16.5" customHeight="1">
      <c r="A25" s="7"/>
      <c r="B25" s="6"/>
      <c r="C25" s="6"/>
      <c r="D25" s="6"/>
      <c r="E25" s="6"/>
      <c r="F25" s="6"/>
      <c r="G25" s="6"/>
      <c r="H25" s="6"/>
      <c r="I25" s="6"/>
      <c r="J25" s="6"/>
      <c r="K25" s="1"/>
    </row>
    <row r="26" spans="1:11" s="3" customFormat="1" ht="12.75" customHeight="1">
      <c r="A26" s="5" t="s">
        <v>0</v>
      </c>
      <c r="E26" s="4"/>
      <c r="F26" s="4"/>
      <c r="G26" s="4"/>
      <c r="H26" s="4"/>
      <c r="I26" s="4"/>
      <c r="J26" s="4"/>
      <c r="K26" s="1"/>
    </row>
    <row r="27" spans="1:11" s="3" customFormat="1" ht="12.75" customHeight="1">
      <c r="A27" s="5"/>
      <c r="E27" s="4"/>
      <c r="F27" s="4"/>
      <c r="G27" s="4"/>
      <c r="H27" s="4"/>
      <c r="I27" s="4"/>
      <c r="J27" s="4"/>
      <c r="K27" s="1"/>
    </row>
    <row r="28" spans="1:11" s="3" customFormat="1" ht="12.75" customHeight="1">
      <c r="E28" s="4"/>
      <c r="F28" s="4"/>
      <c r="G28" s="4"/>
      <c r="H28" s="4"/>
      <c r="I28" s="4"/>
      <c r="J28" s="4"/>
      <c r="K28" s="1"/>
    </row>
    <row r="29" spans="1:11">
      <c r="F29" s="4"/>
      <c r="G29" s="4"/>
      <c r="H29" s="4"/>
      <c r="I29" s="4"/>
      <c r="J29" s="4"/>
    </row>
    <row r="30" spans="1:11">
      <c r="H30" s="237" t="s">
        <v>311</v>
      </c>
    </row>
    <row r="47" spans="11:11" s="1" customFormat="1">
      <c r="K47" s="3"/>
    </row>
    <row r="48" spans="11:11" s="1" customFormat="1">
      <c r="K48" s="3"/>
    </row>
    <row r="49" spans="11:11" s="1" customFormat="1">
      <c r="K49" s="3"/>
    </row>
    <row r="50" spans="11:11" s="1" customFormat="1">
      <c r="K50" s="3"/>
    </row>
    <row r="51" spans="11:11" s="1" customFormat="1">
      <c r="K51" s="3"/>
    </row>
    <row r="52" spans="11:11" s="1" customFormat="1">
      <c r="K52" s="3"/>
    </row>
    <row r="53" spans="11:11" s="1" customFormat="1">
      <c r="K53" s="3"/>
    </row>
  </sheetData>
  <mergeCells count="17">
    <mergeCell ref="D16:F16"/>
    <mergeCell ref="F5:G5"/>
    <mergeCell ref="D9:F9"/>
    <mergeCell ref="D10:F10"/>
    <mergeCell ref="A1:J1"/>
    <mergeCell ref="A2:B2"/>
    <mergeCell ref="A3:B3"/>
    <mergeCell ref="D11:F11"/>
    <mergeCell ref="D12:F12"/>
    <mergeCell ref="D13:F13"/>
    <mergeCell ref="D14:F14"/>
    <mergeCell ref="D15:F15"/>
    <mergeCell ref="D17:F17"/>
    <mergeCell ref="D18:F18"/>
    <mergeCell ref="D19:F19"/>
    <mergeCell ref="D20:F20"/>
    <mergeCell ref="A24:J24"/>
  </mergeCells>
  <pageMargins left="0.28000000000000003" right="0.26" top="1" bottom="0.51" header="0.33" footer="0.23"/>
  <pageSetup paperSize="9" scale="78" fitToHeight="0" orientation="landscape" r:id="rId1"/>
  <headerFooter alignWithMargins="0">
    <oddHeader>&amp;LNr sprawy ZP/32/2019&amp;CZestawienie asortymentowo-ilościowo-cenowe
&amp;RZałącznik nr 2 SIWZ</oddHeader>
    <oddFooter>&amp;CStrona &amp;P z &amp;N&amp;R&amp;A</oddFooter>
  </headerFooter>
  <rowBreaks count="1" manualBreakCount="1">
    <brk id="1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topLeftCell="B5" zoomScaleNormal="80" zoomScaleSheetLayoutView="100" zoomScalePageLayoutView="70" workbookViewId="0">
      <selection activeCell="K17" sqref="K17"/>
    </sheetView>
  </sheetViews>
  <sheetFormatPr defaultRowHeight="12.75"/>
  <cols>
    <col min="1" max="1" width="8.28515625" style="1" customWidth="1"/>
    <col min="2" max="2" width="31.7109375" style="1" customWidth="1"/>
    <col min="3" max="3" width="9.7109375" style="1" customWidth="1"/>
    <col min="4" max="4" width="7.85546875" style="1" customWidth="1"/>
    <col min="5" max="5" width="12.7109375" style="2" customWidth="1"/>
    <col min="6" max="6" width="13.7109375" style="2" customWidth="1"/>
    <col min="7" max="7" width="11.85546875" style="2" customWidth="1"/>
    <col min="8" max="8" width="16.140625" style="2" customWidth="1"/>
    <col min="9" max="9" width="5.7109375" style="2" customWidth="1"/>
    <col min="10" max="10" width="14.85546875" style="2" customWidth="1"/>
    <col min="11" max="11" width="19.42578125" style="1" customWidth="1"/>
    <col min="12" max="12" width="9.140625" style="1"/>
    <col min="13" max="13" width="20" style="1" customWidth="1"/>
    <col min="14" max="16384" width="9.140625" style="1"/>
  </cols>
  <sheetData>
    <row r="1" spans="1:13" ht="21.75" customHeight="1">
      <c r="A1" s="278" t="s">
        <v>315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3" s="39" customFormat="1" ht="52.5" customHeight="1">
      <c r="A2" s="279" t="s">
        <v>45</v>
      </c>
      <c r="B2" s="279"/>
      <c r="C2" s="62" t="s">
        <v>44</v>
      </c>
      <c r="D2" s="62" t="s">
        <v>43</v>
      </c>
      <c r="E2" s="210" t="s">
        <v>302</v>
      </c>
      <c r="F2" s="62" t="s">
        <v>41</v>
      </c>
      <c r="G2" s="62" t="s">
        <v>40</v>
      </c>
      <c r="H2" s="62" t="s">
        <v>39</v>
      </c>
      <c r="I2" s="62" t="s">
        <v>38</v>
      </c>
      <c r="J2" s="62" t="s">
        <v>37</v>
      </c>
      <c r="K2" s="61" t="s">
        <v>35</v>
      </c>
      <c r="L2" s="240" t="s">
        <v>304</v>
      </c>
      <c r="M2" s="240" t="s">
        <v>305</v>
      </c>
    </row>
    <row r="3" spans="1:13" s="51" customFormat="1" ht="13.5" customHeight="1">
      <c r="A3" s="280" t="s">
        <v>34</v>
      </c>
      <c r="B3" s="281"/>
      <c r="C3" s="60" t="s">
        <v>33</v>
      </c>
      <c r="D3" s="59" t="s">
        <v>32</v>
      </c>
      <c r="E3" s="58" t="s">
        <v>31</v>
      </c>
      <c r="F3" s="58" t="s">
        <v>30</v>
      </c>
      <c r="G3" s="57" t="s">
        <v>29</v>
      </c>
      <c r="H3" s="56" t="s">
        <v>28</v>
      </c>
      <c r="I3" s="55" t="s">
        <v>27</v>
      </c>
      <c r="J3" s="54" t="s">
        <v>26</v>
      </c>
      <c r="K3" s="52">
        <v>11</v>
      </c>
      <c r="L3" s="241" t="s">
        <v>306</v>
      </c>
      <c r="M3" s="241" t="s">
        <v>307</v>
      </c>
    </row>
    <row r="4" spans="1:13" s="39" customFormat="1" ht="30">
      <c r="A4" s="132" t="s">
        <v>34</v>
      </c>
      <c r="B4" s="148" t="s">
        <v>120</v>
      </c>
      <c r="C4" s="48">
        <v>80</v>
      </c>
      <c r="D4" s="47" t="s">
        <v>25</v>
      </c>
      <c r="E4" s="46"/>
      <c r="F4" s="45"/>
      <c r="G4" s="44">
        <f>ROUND(F4*(1+(I4/100)),2)</f>
        <v>0</v>
      </c>
      <c r="H4" s="42">
        <f>C4*F4</f>
        <v>0</v>
      </c>
      <c r="I4" s="43">
        <v>8</v>
      </c>
      <c r="J4" s="42">
        <f>H4+H4*I4/100</f>
        <v>0</v>
      </c>
      <c r="K4" s="40"/>
      <c r="L4" s="242">
        <v>20</v>
      </c>
      <c r="M4" s="243">
        <f>ROUND(G4*L4,2)</f>
        <v>0</v>
      </c>
    </row>
    <row r="5" spans="1:13">
      <c r="A5" s="235"/>
      <c r="F5" s="282" t="s">
        <v>24</v>
      </c>
      <c r="G5" s="282"/>
      <c r="H5" s="234">
        <f>SUM(H4:H4)</f>
        <v>0</v>
      </c>
      <c r="I5" s="233"/>
      <c r="J5" s="234">
        <f>SUM(J4:J4)</f>
        <v>0</v>
      </c>
      <c r="K5" s="39"/>
      <c r="L5" s="232"/>
      <c r="M5" s="244">
        <f>SUM(M4:M4)</f>
        <v>0</v>
      </c>
    </row>
    <row r="6" spans="1:13">
      <c r="A6" s="3"/>
      <c r="F6" s="30"/>
      <c r="K6" s="39"/>
    </row>
    <row r="7" spans="1:13" s="3" customFormat="1" ht="25.5">
      <c r="A7" s="28" t="s">
        <v>22</v>
      </c>
      <c r="B7" s="29" t="s">
        <v>21</v>
      </c>
      <c r="C7" s="28" t="s">
        <v>20</v>
      </c>
      <c r="D7" s="283" t="s">
        <v>19</v>
      </c>
      <c r="E7" s="283"/>
      <c r="F7" s="283"/>
      <c r="K7" s="32"/>
    </row>
    <row r="8" spans="1:13" ht="25.5">
      <c r="A8" s="21" t="s">
        <v>5</v>
      </c>
      <c r="B8" s="20" t="s">
        <v>119</v>
      </c>
      <c r="C8" s="19" t="s">
        <v>3</v>
      </c>
      <c r="D8" s="284"/>
      <c r="E8" s="284"/>
      <c r="F8" s="284"/>
      <c r="G8" s="1"/>
      <c r="H8" s="1"/>
      <c r="I8" s="1"/>
      <c r="J8" s="1"/>
      <c r="K8" s="32"/>
    </row>
    <row r="9" spans="1:13" ht="25.5">
      <c r="A9" s="21" t="s">
        <v>8</v>
      </c>
      <c r="B9" s="147" t="s">
        <v>118</v>
      </c>
      <c r="C9" s="19" t="s">
        <v>3</v>
      </c>
      <c r="D9" s="287"/>
      <c r="E9" s="288"/>
      <c r="F9" s="289"/>
      <c r="G9" s="1"/>
      <c r="H9" s="1"/>
      <c r="I9" s="1"/>
      <c r="J9" s="1"/>
    </row>
    <row r="10" spans="1:13" ht="69" customHeight="1">
      <c r="A10" s="21" t="s">
        <v>12</v>
      </c>
      <c r="B10" s="25" t="s">
        <v>102</v>
      </c>
      <c r="C10" s="19" t="s">
        <v>3</v>
      </c>
      <c r="D10" s="284"/>
      <c r="E10" s="284"/>
      <c r="F10" s="284"/>
      <c r="G10" s="1"/>
      <c r="H10" s="1"/>
      <c r="I10" s="1"/>
      <c r="J10" s="1"/>
    </row>
    <row r="11" spans="1:13" ht="63.75">
      <c r="A11" s="21" t="s">
        <v>109</v>
      </c>
      <c r="B11" s="146" t="s">
        <v>117</v>
      </c>
      <c r="C11" s="19" t="s">
        <v>3</v>
      </c>
      <c r="D11" s="284"/>
      <c r="E11" s="284"/>
      <c r="F11" s="284"/>
      <c r="G11" s="1"/>
      <c r="H11" s="1"/>
      <c r="I11" s="1"/>
      <c r="J11" s="1"/>
      <c r="K11" s="3"/>
    </row>
    <row r="12" spans="1:13" ht="25.5">
      <c r="A12" s="21" t="s">
        <v>107</v>
      </c>
      <c r="B12" s="145" t="s">
        <v>116</v>
      </c>
      <c r="C12" s="19" t="s">
        <v>3</v>
      </c>
      <c r="D12" s="284"/>
      <c r="E12" s="284"/>
      <c r="F12" s="284"/>
      <c r="G12" s="1"/>
      <c r="H12" s="1"/>
      <c r="I12" s="1"/>
      <c r="J12" s="1"/>
    </row>
    <row r="13" spans="1:13" ht="76.5">
      <c r="A13" s="21" t="s">
        <v>105</v>
      </c>
      <c r="B13" s="144" t="s">
        <v>115</v>
      </c>
      <c r="C13" s="19" t="s">
        <v>3</v>
      </c>
      <c r="D13" s="284"/>
      <c r="E13" s="284"/>
      <c r="F13" s="284"/>
      <c r="G13" s="1"/>
      <c r="H13" s="1"/>
      <c r="I13" s="1"/>
      <c r="J13" s="1"/>
    </row>
    <row r="14" spans="1:13" ht="25.5">
      <c r="A14" s="21" t="s">
        <v>103</v>
      </c>
      <c r="B14" s="139" t="s">
        <v>114</v>
      </c>
      <c r="C14" s="19" t="s">
        <v>3</v>
      </c>
      <c r="D14" s="284"/>
      <c r="E14" s="284"/>
      <c r="F14" s="284"/>
      <c r="G14" s="1"/>
      <c r="H14" s="1"/>
      <c r="I14" s="1"/>
      <c r="J14" s="1"/>
    </row>
    <row r="15" spans="1:13" ht="14.25" customHeight="1">
      <c r="A15" s="18"/>
      <c r="B15" s="17"/>
      <c r="C15" s="16"/>
      <c r="D15" s="16"/>
      <c r="E15" s="16"/>
      <c r="F15" s="15"/>
      <c r="G15" s="14"/>
      <c r="H15" s="14"/>
      <c r="I15" s="14"/>
      <c r="J15" s="13"/>
    </row>
    <row r="16" spans="1:13" s="3" customFormat="1" ht="19.5" customHeight="1">
      <c r="A16" s="12" t="s">
        <v>2</v>
      </c>
      <c r="B16" s="10"/>
      <c r="C16" s="10"/>
      <c r="D16" s="10"/>
      <c r="E16" s="10"/>
      <c r="F16" s="11"/>
      <c r="I16" s="8"/>
      <c r="J16" s="8"/>
      <c r="K16" s="1"/>
    </row>
    <row r="17" spans="1:11" s="3" customFormat="1" ht="12.75" customHeight="1">
      <c r="E17" s="4"/>
      <c r="F17" s="10"/>
      <c r="G17" s="9"/>
      <c r="H17" s="8"/>
      <c r="I17" s="8"/>
      <c r="J17" s="8"/>
      <c r="K17" s="1"/>
    </row>
    <row r="18" spans="1:11" s="3" customFormat="1" ht="40.5" customHeight="1">
      <c r="A18" s="285" t="s">
        <v>1</v>
      </c>
      <c r="B18" s="286"/>
      <c r="C18" s="286"/>
      <c r="D18" s="286"/>
      <c r="E18" s="286"/>
      <c r="F18" s="286"/>
      <c r="G18" s="286"/>
      <c r="H18" s="286"/>
      <c r="I18" s="286"/>
      <c r="J18" s="286"/>
      <c r="K18" s="1"/>
    </row>
    <row r="19" spans="1:11" s="3" customFormat="1" ht="16.5" customHeight="1">
      <c r="A19" s="7"/>
      <c r="B19" s="6"/>
      <c r="C19" s="6"/>
      <c r="D19" s="6"/>
      <c r="E19" s="6"/>
      <c r="F19" s="6"/>
      <c r="G19" s="6"/>
      <c r="H19" s="6"/>
      <c r="I19" s="6"/>
      <c r="J19" s="6"/>
      <c r="K19" s="1"/>
    </row>
    <row r="20" spans="1:11" s="3" customFormat="1" ht="12.75" customHeight="1">
      <c r="A20" s="5" t="s">
        <v>0</v>
      </c>
      <c r="E20" s="4"/>
      <c r="F20" s="4"/>
      <c r="G20" s="4"/>
      <c r="H20" s="4"/>
      <c r="I20" s="4"/>
      <c r="J20" s="4"/>
      <c r="K20" s="1"/>
    </row>
    <row r="21" spans="1:11" s="3" customFormat="1" ht="12.75" customHeight="1">
      <c r="A21" s="5"/>
      <c r="E21" s="4"/>
      <c r="F21" s="4"/>
      <c r="G21" s="4"/>
      <c r="H21" s="4"/>
      <c r="I21" s="4"/>
      <c r="J21" s="4"/>
      <c r="K21" s="1"/>
    </row>
    <row r="22" spans="1:11" s="3" customFormat="1" ht="12.75" customHeight="1">
      <c r="E22" s="4"/>
      <c r="F22" s="4"/>
      <c r="G22" s="4"/>
      <c r="H22" s="4"/>
      <c r="I22" s="4"/>
      <c r="J22" s="4"/>
      <c r="K22" s="1"/>
    </row>
    <row r="23" spans="1:11">
      <c r="F23" s="4"/>
      <c r="G23" s="4"/>
      <c r="H23" s="4"/>
      <c r="I23" s="4"/>
      <c r="J23" s="4"/>
    </row>
    <row r="24" spans="1:11">
      <c r="H24" s="237" t="s">
        <v>311</v>
      </c>
    </row>
    <row r="47" spans="5:11">
      <c r="E47" s="1"/>
      <c r="F47" s="1"/>
      <c r="G47" s="1"/>
      <c r="H47" s="1"/>
      <c r="I47" s="1"/>
      <c r="J47" s="1"/>
      <c r="K47" s="3"/>
    </row>
    <row r="48" spans="5:11">
      <c r="E48" s="1"/>
      <c r="F48" s="1"/>
      <c r="G48" s="1"/>
      <c r="H48" s="1"/>
      <c r="I48" s="1"/>
      <c r="J48" s="1"/>
      <c r="K48" s="3"/>
    </row>
    <row r="49" spans="5:11">
      <c r="E49" s="1"/>
      <c r="F49" s="1"/>
      <c r="G49" s="1"/>
      <c r="H49" s="1"/>
      <c r="I49" s="1"/>
      <c r="J49" s="1"/>
      <c r="K49" s="3"/>
    </row>
    <row r="50" spans="5:11">
      <c r="E50" s="1"/>
      <c r="F50" s="1"/>
      <c r="G50" s="1"/>
      <c r="H50" s="1"/>
      <c r="I50" s="1"/>
      <c r="J50" s="1"/>
      <c r="K50" s="3"/>
    </row>
    <row r="51" spans="5:11">
      <c r="E51" s="1"/>
      <c r="F51" s="1"/>
      <c r="G51" s="1"/>
      <c r="H51" s="1"/>
      <c r="I51" s="1"/>
      <c r="J51" s="1"/>
      <c r="K51" s="3"/>
    </row>
    <row r="52" spans="5:11">
      <c r="E52" s="1"/>
      <c r="F52" s="1"/>
      <c r="G52" s="1"/>
      <c r="H52" s="1"/>
      <c r="I52" s="1"/>
      <c r="J52" s="1"/>
      <c r="K52" s="3"/>
    </row>
    <row r="53" spans="5:11">
      <c r="E53" s="1"/>
      <c r="F53" s="1"/>
      <c r="G53" s="1"/>
      <c r="H53" s="1"/>
      <c r="I53" s="1"/>
      <c r="J53" s="1"/>
      <c r="K53" s="3"/>
    </row>
  </sheetData>
  <mergeCells count="13">
    <mergeCell ref="D8:F8"/>
    <mergeCell ref="A18:J18"/>
    <mergeCell ref="D9:F9"/>
    <mergeCell ref="D10:F10"/>
    <mergeCell ref="D11:F11"/>
    <mergeCell ref="D12:F12"/>
    <mergeCell ref="D13:F13"/>
    <mergeCell ref="D14:F14"/>
    <mergeCell ref="A1:J1"/>
    <mergeCell ref="A2:B2"/>
    <mergeCell ref="A3:B3"/>
    <mergeCell ref="F5:G5"/>
    <mergeCell ref="D7:F7"/>
  </mergeCells>
  <pageMargins left="0.28000000000000003" right="0.26" top="1" bottom="0.51" header="0.33" footer="0.23"/>
  <pageSetup paperSize="9" scale="76" fitToHeight="0" orientation="landscape" r:id="rId1"/>
  <headerFooter alignWithMargins="0">
    <oddHeader>&amp;LNr sprawy ZP/32/2019&amp;CZestawienie asortymentowo-ilościowo-cenowe
&amp;RZałącznik nr 2 SIWZ</oddHeader>
    <oddFooter>&amp;CStrona &amp;P z &amp;N&amp;R&amp;A</oddFooter>
  </headerFooter>
  <rowBreaks count="1" manualBreakCount="1">
    <brk id="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M54"/>
  <sheetViews>
    <sheetView view="pageBreakPreview" topLeftCell="B10" zoomScaleNormal="80" zoomScaleSheetLayoutView="100" zoomScalePageLayoutView="70" workbookViewId="0">
      <selection activeCell="K17" sqref="K17"/>
    </sheetView>
  </sheetViews>
  <sheetFormatPr defaultRowHeight="12.75"/>
  <cols>
    <col min="1" max="1" width="8.28515625" style="1" customWidth="1"/>
    <col min="2" max="2" width="31.7109375" style="1" customWidth="1"/>
    <col min="3" max="3" width="9.5703125" style="1" customWidth="1"/>
    <col min="4" max="4" width="7.85546875" style="1" customWidth="1"/>
    <col min="5" max="5" width="12.7109375" style="2" customWidth="1"/>
    <col min="6" max="6" width="13.7109375" style="2" customWidth="1"/>
    <col min="7" max="7" width="11.85546875" style="2" customWidth="1"/>
    <col min="8" max="8" width="16.140625" style="2" customWidth="1"/>
    <col min="9" max="9" width="5.7109375" style="2" customWidth="1"/>
    <col min="10" max="10" width="14.85546875" style="2" customWidth="1"/>
    <col min="11" max="11" width="19.42578125" style="1" customWidth="1"/>
    <col min="12" max="12" width="9.140625" style="1"/>
    <col min="13" max="13" width="16" style="1" bestFit="1" customWidth="1"/>
    <col min="14" max="16384" width="9.140625" style="1"/>
  </cols>
  <sheetData>
    <row r="1" spans="1:13" ht="21.75" customHeight="1">
      <c r="A1" s="278" t="s">
        <v>316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3" s="39" customFormat="1" ht="52.5" customHeight="1">
      <c r="A2" s="279" t="s">
        <v>45</v>
      </c>
      <c r="B2" s="279"/>
      <c r="C2" s="62" t="s">
        <v>44</v>
      </c>
      <c r="D2" s="62" t="s">
        <v>43</v>
      </c>
      <c r="E2" s="211" t="s">
        <v>302</v>
      </c>
      <c r="F2" s="62" t="s">
        <v>41</v>
      </c>
      <c r="G2" s="62" t="s">
        <v>40</v>
      </c>
      <c r="H2" s="62" t="s">
        <v>39</v>
      </c>
      <c r="I2" s="62" t="s">
        <v>38</v>
      </c>
      <c r="J2" s="62" t="s">
        <v>37</v>
      </c>
      <c r="K2" s="61" t="s">
        <v>35</v>
      </c>
      <c r="L2" s="240" t="s">
        <v>304</v>
      </c>
      <c r="M2" s="240" t="s">
        <v>305</v>
      </c>
    </row>
    <row r="3" spans="1:13" s="51" customFormat="1" ht="13.5" customHeight="1">
      <c r="A3" s="280" t="s">
        <v>34</v>
      </c>
      <c r="B3" s="281"/>
      <c r="C3" s="60" t="s">
        <v>33</v>
      </c>
      <c r="D3" s="59" t="s">
        <v>32</v>
      </c>
      <c r="E3" s="58" t="s">
        <v>31</v>
      </c>
      <c r="F3" s="58" t="s">
        <v>30</v>
      </c>
      <c r="G3" s="57" t="s">
        <v>29</v>
      </c>
      <c r="H3" s="56" t="s">
        <v>28</v>
      </c>
      <c r="I3" s="55" t="s">
        <v>27</v>
      </c>
      <c r="J3" s="54" t="s">
        <v>26</v>
      </c>
      <c r="K3" s="52">
        <v>10</v>
      </c>
      <c r="L3" s="241" t="s">
        <v>306</v>
      </c>
      <c r="M3" s="241" t="s">
        <v>307</v>
      </c>
    </row>
    <row r="4" spans="1:13" s="39" customFormat="1" ht="41.25" customHeight="1">
      <c r="A4" s="132" t="s">
        <v>34</v>
      </c>
      <c r="B4" s="151" t="s">
        <v>134</v>
      </c>
      <c r="C4" s="151">
        <v>120</v>
      </c>
      <c r="D4" s="47" t="s">
        <v>25</v>
      </c>
      <c r="E4" s="46"/>
      <c r="F4" s="45"/>
      <c r="G4" s="44">
        <f>ROUND(F4*(1+(I4/100)),2)</f>
        <v>0</v>
      </c>
      <c r="H4" s="42">
        <f>C4*F4</f>
        <v>0</v>
      </c>
      <c r="I4" s="43">
        <v>8</v>
      </c>
      <c r="J4" s="42">
        <f>H4+H4*I4/100</f>
        <v>0</v>
      </c>
      <c r="K4" s="40"/>
      <c r="L4" s="242">
        <v>20</v>
      </c>
      <c r="M4" s="243">
        <f>ROUND(G4*L4,2)</f>
        <v>0</v>
      </c>
    </row>
    <row r="5" spans="1:13" s="32" customFormat="1">
      <c r="A5" s="38"/>
      <c r="B5" s="38"/>
      <c r="C5" s="37"/>
      <c r="D5" s="36"/>
      <c r="E5" s="35"/>
      <c r="F5" s="282" t="s">
        <v>24</v>
      </c>
      <c r="G5" s="282"/>
      <c r="H5" s="34">
        <f>SUM(H4:H4)</f>
        <v>0</v>
      </c>
      <c r="I5" s="35"/>
      <c r="J5" s="34">
        <f>SUM(J4:J4)</f>
        <v>0</v>
      </c>
      <c r="K5" s="39"/>
      <c r="L5" s="232"/>
      <c r="M5" s="244">
        <f>SUM(M4:M4)</f>
        <v>0</v>
      </c>
    </row>
    <row r="6" spans="1:13">
      <c r="A6" s="3" t="s">
        <v>23</v>
      </c>
      <c r="F6" s="30"/>
      <c r="G6" s="31"/>
      <c r="K6" s="39"/>
    </row>
    <row r="7" spans="1:13">
      <c r="A7" s="3"/>
      <c r="F7" s="30"/>
      <c r="K7" s="39"/>
      <c r="L7" s="3"/>
      <c r="M7" s="3"/>
    </row>
    <row r="8" spans="1:13" s="3" customFormat="1" ht="25.5">
      <c r="A8" s="28" t="s">
        <v>22</v>
      </c>
      <c r="B8" s="29" t="s">
        <v>21</v>
      </c>
      <c r="C8" s="28" t="s">
        <v>20</v>
      </c>
      <c r="D8" s="283" t="s">
        <v>19</v>
      </c>
      <c r="E8" s="283"/>
      <c r="F8" s="283"/>
      <c r="K8" s="32"/>
      <c r="L8" s="1"/>
      <c r="M8" s="1"/>
    </row>
    <row r="9" spans="1:13" ht="53.25" customHeight="1">
      <c r="A9" s="21" t="s">
        <v>5</v>
      </c>
      <c r="B9" s="150" t="s">
        <v>133</v>
      </c>
      <c r="C9" s="19" t="s">
        <v>3</v>
      </c>
      <c r="D9" s="284"/>
      <c r="E9" s="284"/>
      <c r="F9" s="284"/>
      <c r="G9" s="1"/>
      <c r="H9" s="1"/>
      <c r="I9" s="1"/>
      <c r="J9" s="1"/>
      <c r="K9" s="32"/>
    </row>
    <row r="10" spans="1:13" ht="51">
      <c r="A10" s="21" t="s">
        <v>8</v>
      </c>
      <c r="B10" s="150" t="s">
        <v>132</v>
      </c>
      <c r="C10" s="19" t="s">
        <v>3</v>
      </c>
      <c r="D10" s="287"/>
      <c r="E10" s="288"/>
      <c r="F10" s="289"/>
      <c r="G10" s="1"/>
      <c r="H10" s="1"/>
      <c r="I10" s="1"/>
      <c r="J10" s="1"/>
    </row>
    <row r="11" spans="1:13" ht="25.5">
      <c r="A11" s="21" t="s">
        <v>12</v>
      </c>
      <c r="B11" s="150" t="s">
        <v>131</v>
      </c>
      <c r="C11" s="19" t="s">
        <v>3</v>
      </c>
      <c r="D11" s="284"/>
      <c r="E11" s="284"/>
      <c r="F11" s="284"/>
      <c r="G11" s="1"/>
      <c r="H11" s="1"/>
      <c r="I11" s="1"/>
      <c r="J11" s="1"/>
    </row>
    <row r="12" spans="1:13" ht="68.25" customHeight="1">
      <c r="A12" s="21" t="s">
        <v>109</v>
      </c>
      <c r="B12" s="150" t="s">
        <v>130</v>
      </c>
      <c r="C12" s="19" t="s">
        <v>3</v>
      </c>
      <c r="D12" s="284"/>
      <c r="E12" s="284"/>
      <c r="F12" s="284"/>
      <c r="G12" s="1"/>
      <c r="H12" s="1"/>
      <c r="I12" s="1"/>
      <c r="J12" s="1"/>
      <c r="K12" s="3"/>
    </row>
    <row r="13" spans="1:13">
      <c r="A13" s="21" t="s">
        <v>107</v>
      </c>
      <c r="B13" s="150" t="s">
        <v>129</v>
      </c>
      <c r="C13" s="19" t="s">
        <v>3</v>
      </c>
      <c r="D13" s="284"/>
      <c r="E13" s="284"/>
      <c r="F13" s="284"/>
      <c r="G13" s="1"/>
      <c r="H13" s="1"/>
      <c r="I13" s="1"/>
      <c r="J13" s="1"/>
    </row>
    <row r="14" spans="1:13" ht="27.75">
      <c r="A14" s="21" t="s">
        <v>105</v>
      </c>
      <c r="B14" s="150" t="s">
        <v>128</v>
      </c>
      <c r="C14" s="19" t="s">
        <v>3</v>
      </c>
      <c r="D14" s="284"/>
      <c r="E14" s="284"/>
      <c r="F14" s="284"/>
      <c r="G14" s="1"/>
      <c r="H14" s="1"/>
      <c r="I14" s="1"/>
      <c r="J14" s="1"/>
    </row>
    <row r="15" spans="1:13" ht="38.25">
      <c r="A15" s="21" t="s">
        <v>103</v>
      </c>
      <c r="B15" s="150" t="s">
        <v>127</v>
      </c>
      <c r="C15" s="19" t="s">
        <v>3</v>
      </c>
      <c r="D15" s="284"/>
      <c r="E15" s="284"/>
      <c r="F15" s="284"/>
      <c r="G15" s="1"/>
      <c r="H15" s="1"/>
      <c r="I15" s="1"/>
      <c r="J15" s="1"/>
    </row>
    <row r="16" spans="1:13" ht="69.75" customHeight="1">
      <c r="A16" s="21" t="s">
        <v>55</v>
      </c>
      <c r="B16" s="150" t="s">
        <v>126</v>
      </c>
      <c r="C16" s="19" t="s">
        <v>3</v>
      </c>
      <c r="D16" s="284"/>
      <c r="E16" s="284"/>
      <c r="F16" s="284"/>
      <c r="G16" s="1"/>
      <c r="H16" s="1"/>
      <c r="I16" s="1"/>
      <c r="J16" s="1"/>
    </row>
    <row r="17" spans="1:13" ht="66" customHeight="1">
      <c r="A17" s="21" t="s">
        <v>100</v>
      </c>
      <c r="B17" s="150" t="s">
        <v>125</v>
      </c>
      <c r="C17" s="19" t="s">
        <v>3</v>
      </c>
      <c r="D17" s="284"/>
      <c r="E17" s="284"/>
      <c r="F17" s="284"/>
      <c r="G17" s="1"/>
      <c r="H17" s="1"/>
      <c r="I17" s="1"/>
      <c r="J17" s="1"/>
    </row>
    <row r="18" spans="1:13" ht="55.5" customHeight="1">
      <c r="A18" s="21" t="s">
        <v>98</v>
      </c>
      <c r="B18" s="150" t="s">
        <v>124</v>
      </c>
      <c r="C18" s="19" t="s">
        <v>3</v>
      </c>
      <c r="D18" s="284"/>
      <c r="E18" s="284"/>
      <c r="F18" s="284"/>
      <c r="G18" s="1"/>
      <c r="H18" s="1"/>
      <c r="I18" s="1"/>
      <c r="J18" s="1"/>
    </row>
    <row r="19" spans="1:13" ht="45" customHeight="1">
      <c r="A19" s="21" t="s">
        <v>96</v>
      </c>
      <c r="B19" s="150" t="s">
        <v>123</v>
      </c>
      <c r="C19" s="19" t="s">
        <v>3</v>
      </c>
      <c r="D19" s="284"/>
      <c r="E19" s="284"/>
      <c r="F19" s="284"/>
      <c r="G19" s="1"/>
      <c r="H19" s="1"/>
      <c r="I19" s="1"/>
      <c r="J19" s="1"/>
    </row>
    <row r="20" spans="1:13" ht="38.25">
      <c r="A20" s="21" t="s">
        <v>122</v>
      </c>
      <c r="B20" s="150" t="s">
        <v>97</v>
      </c>
      <c r="C20" s="19" t="s">
        <v>3</v>
      </c>
      <c r="D20" s="284"/>
      <c r="E20" s="284"/>
      <c r="F20" s="284"/>
      <c r="G20" s="1"/>
      <c r="H20" s="1"/>
      <c r="I20" s="1"/>
      <c r="J20" s="1"/>
    </row>
    <row r="21" spans="1:13">
      <c r="A21" s="21" t="s">
        <v>121</v>
      </c>
      <c r="B21" s="149" t="s">
        <v>95</v>
      </c>
      <c r="C21" s="19" t="s">
        <v>3</v>
      </c>
      <c r="D21" s="284"/>
      <c r="E21" s="284"/>
      <c r="F21" s="284"/>
      <c r="G21" s="1"/>
      <c r="H21" s="1"/>
      <c r="I21" s="1"/>
      <c r="J21" s="1"/>
    </row>
    <row r="22" spans="1:13" ht="14.25" customHeight="1">
      <c r="A22" s="18"/>
      <c r="B22" s="17"/>
      <c r="C22" s="16"/>
      <c r="D22" s="16"/>
      <c r="E22" s="16"/>
      <c r="F22" s="15"/>
      <c r="G22" s="14"/>
      <c r="H22" s="14"/>
      <c r="I22" s="14"/>
      <c r="J22" s="13"/>
      <c r="L22" s="3"/>
      <c r="M22" s="3"/>
    </row>
    <row r="23" spans="1:13" s="3" customFormat="1" ht="19.5" customHeight="1">
      <c r="A23" s="12" t="s">
        <v>2</v>
      </c>
      <c r="B23" s="10"/>
      <c r="C23" s="10"/>
      <c r="D23" s="10"/>
      <c r="E23" s="10"/>
      <c r="F23" s="11"/>
      <c r="I23" s="8"/>
      <c r="J23" s="8"/>
      <c r="K23" s="1"/>
    </row>
    <row r="24" spans="1:13" s="3" customFormat="1" ht="12.75" customHeight="1">
      <c r="E24" s="4"/>
      <c r="F24" s="10"/>
      <c r="G24" s="9"/>
      <c r="H24" s="8"/>
      <c r="I24" s="8"/>
      <c r="J24" s="8"/>
      <c r="K24" s="1"/>
    </row>
    <row r="25" spans="1:13" s="3" customFormat="1" ht="40.5" customHeight="1">
      <c r="A25" s="285" t="s">
        <v>1</v>
      </c>
      <c r="B25" s="286"/>
      <c r="C25" s="286"/>
      <c r="D25" s="286"/>
      <c r="E25" s="286"/>
      <c r="F25" s="286"/>
      <c r="G25" s="286"/>
      <c r="H25" s="286"/>
      <c r="I25" s="286"/>
      <c r="J25" s="286"/>
      <c r="K25" s="1"/>
    </row>
    <row r="26" spans="1:13" s="3" customFormat="1" ht="16.5" customHeight="1">
      <c r="A26" s="7"/>
      <c r="B26" s="6"/>
      <c r="C26" s="6"/>
      <c r="D26" s="6"/>
      <c r="E26" s="6"/>
      <c r="F26" s="6"/>
      <c r="G26" s="6"/>
      <c r="H26" s="6"/>
      <c r="I26" s="6"/>
      <c r="J26" s="6"/>
      <c r="K26" s="1"/>
    </row>
    <row r="27" spans="1:13" s="3" customFormat="1" ht="12.75" customHeight="1">
      <c r="A27" s="5" t="s">
        <v>0</v>
      </c>
      <c r="E27" s="4"/>
      <c r="F27" s="4"/>
      <c r="G27" s="4"/>
      <c r="H27" s="4"/>
      <c r="I27" s="4"/>
      <c r="J27" s="4"/>
      <c r="K27" s="1"/>
    </row>
    <row r="28" spans="1:13" s="3" customFormat="1" ht="12.75" customHeight="1">
      <c r="A28" s="5"/>
      <c r="E28" s="4"/>
      <c r="F28" s="4"/>
      <c r="G28" s="4"/>
      <c r="H28" s="4"/>
      <c r="I28" s="4"/>
      <c r="J28" s="4"/>
      <c r="K28" s="1"/>
    </row>
    <row r="29" spans="1:13" s="3" customFormat="1" ht="12.75" customHeight="1">
      <c r="E29" s="4"/>
      <c r="F29" s="4"/>
      <c r="G29" s="4"/>
      <c r="H29" s="4"/>
      <c r="I29" s="4"/>
      <c r="J29" s="4"/>
      <c r="K29" s="1"/>
      <c r="L29" s="1"/>
      <c r="M29" s="1"/>
    </row>
    <row r="30" spans="1:13">
      <c r="F30" s="4"/>
      <c r="G30" s="4"/>
      <c r="H30" s="4"/>
      <c r="I30" s="4"/>
      <c r="J30" s="4"/>
    </row>
    <row r="31" spans="1:13">
      <c r="H31" s="237" t="s">
        <v>311</v>
      </c>
    </row>
    <row r="48" spans="11:11" s="1" customFormat="1">
      <c r="K48" s="3"/>
    </row>
    <row r="49" spans="11:11" s="1" customFormat="1">
      <c r="K49" s="3"/>
    </row>
    <row r="50" spans="11:11" s="1" customFormat="1">
      <c r="K50" s="3"/>
    </row>
    <row r="51" spans="11:11" s="1" customFormat="1">
      <c r="K51" s="3"/>
    </row>
    <row r="52" spans="11:11" s="1" customFormat="1">
      <c r="K52" s="3"/>
    </row>
    <row r="53" spans="11:11" s="1" customFormat="1">
      <c r="K53" s="3"/>
    </row>
    <row r="54" spans="11:11" s="1" customFormat="1">
      <c r="K54" s="3"/>
    </row>
  </sheetData>
  <mergeCells count="19">
    <mergeCell ref="D14:F14"/>
    <mergeCell ref="D15:F15"/>
    <mergeCell ref="A25:J25"/>
    <mergeCell ref="D16:F16"/>
    <mergeCell ref="D17:F17"/>
    <mergeCell ref="D18:F18"/>
    <mergeCell ref="D19:F19"/>
    <mergeCell ref="D20:F20"/>
    <mergeCell ref="D21:F21"/>
    <mergeCell ref="D9:F9"/>
    <mergeCell ref="D10:F10"/>
    <mergeCell ref="D11:F11"/>
    <mergeCell ref="D12:F12"/>
    <mergeCell ref="D13:F13"/>
    <mergeCell ref="A1:J1"/>
    <mergeCell ref="A2:B2"/>
    <mergeCell ref="A3:B3"/>
    <mergeCell ref="F5:G5"/>
    <mergeCell ref="D8:F8"/>
  </mergeCells>
  <pageMargins left="0.28000000000000003" right="0.26" top="1" bottom="0.51" header="0.33" footer="0.23"/>
  <pageSetup paperSize="9" scale="78" fitToHeight="0" orientation="landscape" r:id="rId1"/>
  <headerFooter alignWithMargins="0">
    <oddHeader>&amp;LNr sprawy ZP/32/2019&amp;CZestawienie asortymentowo-ilościowo-cenowe
&amp;RZałącznik nr 2 SIWZ</oddHeader>
    <oddFooter>&amp;CStrona &amp;P z &amp;N&amp;R&amp;A</oddFooter>
  </headerFooter>
  <rowBreaks count="1" manualBreakCount="1">
    <brk id="14" max="1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M53"/>
  <sheetViews>
    <sheetView showWhiteSpace="0" view="pageBreakPreview" topLeftCell="B11" zoomScaleNormal="80" zoomScaleSheetLayoutView="100" zoomScalePageLayoutView="70" workbookViewId="0">
      <selection activeCell="K17" sqref="K17"/>
    </sheetView>
  </sheetViews>
  <sheetFormatPr defaultRowHeight="12.75"/>
  <cols>
    <col min="1" max="1" width="8.28515625" style="1" customWidth="1"/>
    <col min="2" max="2" width="31.7109375" style="1" customWidth="1"/>
    <col min="3" max="3" width="9.85546875" style="1" customWidth="1"/>
    <col min="4" max="4" width="7.85546875" style="1" customWidth="1"/>
    <col min="5" max="5" width="12.7109375" style="2" customWidth="1"/>
    <col min="6" max="6" width="13.7109375" style="2" customWidth="1"/>
    <col min="7" max="7" width="11.85546875" style="2" customWidth="1"/>
    <col min="8" max="8" width="16.140625" style="2" customWidth="1"/>
    <col min="9" max="9" width="5.7109375" style="2" customWidth="1"/>
    <col min="10" max="10" width="16.140625" style="2" customWidth="1"/>
    <col min="11" max="11" width="19.42578125" style="1" customWidth="1"/>
    <col min="12" max="12" width="9.28515625" style="1" bestFit="1" customWidth="1"/>
    <col min="13" max="13" width="18.7109375" style="1" bestFit="1" customWidth="1"/>
    <col min="14" max="16384" width="9.140625" style="1"/>
  </cols>
  <sheetData>
    <row r="1" spans="1:13" ht="21.75" customHeight="1">
      <c r="A1" s="278" t="s">
        <v>317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3" s="39" customFormat="1" ht="52.5" customHeight="1">
      <c r="A2" s="279" t="s">
        <v>45</v>
      </c>
      <c r="B2" s="279"/>
      <c r="C2" s="62" t="s">
        <v>44</v>
      </c>
      <c r="D2" s="62" t="s">
        <v>43</v>
      </c>
      <c r="E2" s="212" t="s">
        <v>302</v>
      </c>
      <c r="F2" s="62" t="s">
        <v>41</v>
      </c>
      <c r="G2" s="62" t="s">
        <v>40</v>
      </c>
      <c r="H2" s="62" t="s">
        <v>39</v>
      </c>
      <c r="I2" s="62" t="s">
        <v>38</v>
      </c>
      <c r="J2" s="62" t="s">
        <v>37</v>
      </c>
      <c r="K2" s="61" t="s">
        <v>35</v>
      </c>
      <c r="L2" s="240" t="s">
        <v>304</v>
      </c>
      <c r="M2" s="240" t="s">
        <v>305</v>
      </c>
    </row>
    <row r="3" spans="1:13" s="51" customFormat="1" ht="13.5" customHeight="1">
      <c r="A3" s="280" t="s">
        <v>34</v>
      </c>
      <c r="B3" s="281"/>
      <c r="C3" s="60" t="s">
        <v>33</v>
      </c>
      <c r="D3" s="59" t="s">
        <v>32</v>
      </c>
      <c r="E3" s="58" t="s">
        <v>31</v>
      </c>
      <c r="F3" s="58" t="s">
        <v>30</v>
      </c>
      <c r="G3" s="57" t="s">
        <v>29</v>
      </c>
      <c r="H3" s="56" t="s">
        <v>28</v>
      </c>
      <c r="I3" s="55" t="s">
        <v>27</v>
      </c>
      <c r="J3" s="54" t="s">
        <v>26</v>
      </c>
      <c r="K3" s="52">
        <v>10</v>
      </c>
      <c r="L3" s="241" t="s">
        <v>306</v>
      </c>
      <c r="M3" s="241" t="s">
        <v>307</v>
      </c>
    </row>
    <row r="4" spans="1:13" s="39" customFormat="1" ht="28.5">
      <c r="A4" s="132" t="s">
        <v>34</v>
      </c>
      <c r="B4" s="132" t="s">
        <v>136</v>
      </c>
      <c r="C4" s="143">
        <v>200</v>
      </c>
      <c r="D4" s="47" t="s">
        <v>25</v>
      </c>
      <c r="E4" s="46"/>
      <c r="F4" s="45"/>
      <c r="G4" s="44">
        <f>ROUND(F4*(1+(I4/100)),2)</f>
        <v>0</v>
      </c>
      <c r="H4" s="42">
        <f>C4*F4</f>
        <v>0</v>
      </c>
      <c r="I4" s="43">
        <v>8</v>
      </c>
      <c r="J4" s="42">
        <f>H4+H4*I4/100</f>
        <v>0</v>
      </c>
      <c r="K4" s="40"/>
      <c r="L4" s="242">
        <v>20</v>
      </c>
      <c r="M4" s="243">
        <f>ROUND(G4*L4,2)</f>
        <v>0</v>
      </c>
    </row>
    <row r="5" spans="1:13" s="32" customFormat="1">
      <c r="A5" s="38"/>
      <c r="B5" s="38"/>
      <c r="C5" s="37"/>
      <c r="D5" s="36"/>
      <c r="E5" s="35"/>
      <c r="F5" s="282" t="s">
        <v>24</v>
      </c>
      <c r="G5" s="282"/>
      <c r="H5" s="34">
        <f>SUM(H4:H4)</f>
        <v>0</v>
      </c>
      <c r="I5" s="35"/>
      <c r="J5" s="34">
        <f>SUM(J4:J4)</f>
        <v>0</v>
      </c>
      <c r="K5" s="39"/>
      <c r="L5" s="232"/>
      <c r="M5" s="244">
        <f>SUM(M4:M4)</f>
        <v>0</v>
      </c>
    </row>
    <row r="6" spans="1:13" s="32" customFormat="1">
      <c r="A6" s="38"/>
      <c r="B6" s="38"/>
      <c r="C6" s="37"/>
      <c r="D6" s="36"/>
      <c r="E6" s="141"/>
      <c r="F6" s="142"/>
      <c r="G6" s="142"/>
      <c r="H6" s="33"/>
      <c r="I6" s="141"/>
      <c r="J6" s="33"/>
      <c r="K6" s="39"/>
      <c r="L6" s="1"/>
      <c r="M6" s="1"/>
    </row>
    <row r="7" spans="1:13">
      <c r="A7" s="3" t="s">
        <v>23</v>
      </c>
      <c r="F7" s="30"/>
      <c r="G7" s="31"/>
      <c r="K7" s="32"/>
    </row>
    <row r="8" spans="1:13">
      <c r="A8" s="3"/>
      <c r="F8" s="30"/>
      <c r="K8" s="32"/>
      <c r="L8" s="3"/>
      <c r="M8" s="3"/>
    </row>
    <row r="9" spans="1:13" s="3" customFormat="1" ht="25.5">
      <c r="A9" s="28" t="s">
        <v>22</v>
      </c>
      <c r="B9" s="29" t="s">
        <v>21</v>
      </c>
      <c r="C9" s="28" t="s">
        <v>20</v>
      </c>
      <c r="D9" s="283" t="s">
        <v>19</v>
      </c>
      <c r="E9" s="283"/>
      <c r="F9" s="283"/>
      <c r="K9" s="1"/>
      <c r="L9" s="1"/>
      <c r="M9" s="1"/>
    </row>
    <row r="10" spans="1:13" ht="38.25">
      <c r="A10" s="21" t="s">
        <v>5</v>
      </c>
      <c r="B10" s="140" t="s">
        <v>135</v>
      </c>
      <c r="C10" s="19" t="s">
        <v>3</v>
      </c>
      <c r="D10" s="284"/>
      <c r="E10" s="284"/>
      <c r="F10" s="284"/>
      <c r="G10" s="1"/>
      <c r="H10" s="1"/>
      <c r="I10" s="1"/>
      <c r="J10" s="1"/>
    </row>
    <row r="11" spans="1:13" ht="63.75">
      <c r="A11" s="21" t="s">
        <v>8</v>
      </c>
      <c r="B11" s="140" t="s">
        <v>111</v>
      </c>
      <c r="C11" s="19" t="s">
        <v>3</v>
      </c>
      <c r="D11" s="287"/>
      <c r="E11" s="288"/>
      <c r="F11" s="289"/>
      <c r="G11" s="1"/>
      <c r="H11" s="1"/>
      <c r="I11" s="1"/>
      <c r="J11" s="1"/>
      <c r="K11" s="3"/>
    </row>
    <row r="12" spans="1:13" ht="38.25">
      <c r="A12" s="21" t="s">
        <v>12</v>
      </c>
      <c r="B12" s="139" t="s">
        <v>110</v>
      </c>
      <c r="C12" s="19" t="s">
        <v>3</v>
      </c>
      <c r="D12" s="284"/>
      <c r="E12" s="284"/>
      <c r="F12" s="284"/>
      <c r="G12" s="1"/>
      <c r="H12" s="1"/>
      <c r="I12" s="1"/>
      <c r="J12" s="1"/>
    </row>
    <row r="13" spans="1:13" ht="25.5">
      <c r="A13" s="21" t="s">
        <v>109</v>
      </c>
      <c r="B13" s="139" t="s">
        <v>108</v>
      </c>
      <c r="C13" s="19" t="s">
        <v>3</v>
      </c>
      <c r="D13" s="284"/>
      <c r="E13" s="284"/>
      <c r="F13" s="284"/>
      <c r="G13" s="1"/>
      <c r="H13" s="1"/>
      <c r="I13" s="1"/>
      <c r="J13" s="1"/>
    </row>
    <row r="14" spans="1:13" ht="25.5">
      <c r="A14" s="21" t="s">
        <v>107</v>
      </c>
      <c r="B14" s="139" t="s">
        <v>106</v>
      </c>
      <c r="C14" s="19" t="s">
        <v>3</v>
      </c>
      <c r="D14" s="284"/>
      <c r="E14" s="284"/>
      <c r="F14" s="284"/>
      <c r="G14" s="1"/>
      <c r="H14" s="1"/>
      <c r="I14" s="1"/>
      <c r="J14" s="1"/>
    </row>
    <row r="15" spans="1:13" ht="38.25">
      <c r="A15" s="21" t="s">
        <v>105</v>
      </c>
      <c r="B15" s="139" t="s">
        <v>104</v>
      </c>
      <c r="C15" s="19" t="s">
        <v>3</v>
      </c>
      <c r="D15" s="284"/>
      <c r="E15" s="284"/>
      <c r="F15" s="284"/>
      <c r="G15" s="1"/>
      <c r="H15" s="1"/>
      <c r="I15" s="1"/>
      <c r="J15" s="1"/>
    </row>
    <row r="16" spans="1:13" ht="51">
      <c r="A16" s="21" t="s">
        <v>103</v>
      </c>
      <c r="B16" s="139" t="s">
        <v>102</v>
      </c>
      <c r="C16" s="19" t="s">
        <v>3</v>
      </c>
      <c r="D16" s="284"/>
      <c r="E16" s="284"/>
      <c r="F16" s="284"/>
      <c r="G16" s="1"/>
      <c r="H16" s="1"/>
      <c r="I16" s="1"/>
      <c r="J16" s="1"/>
    </row>
    <row r="17" spans="1:13" ht="89.25">
      <c r="A17" s="21" t="s">
        <v>55</v>
      </c>
      <c r="B17" s="139" t="s">
        <v>101</v>
      </c>
      <c r="C17" s="19" t="s">
        <v>3</v>
      </c>
      <c r="D17" s="284"/>
      <c r="E17" s="284"/>
      <c r="F17" s="284"/>
      <c r="G17" s="1"/>
      <c r="H17" s="1"/>
      <c r="I17" s="1"/>
      <c r="J17" s="1"/>
    </row>
    <row r="18" spans="1:13" ht="25.5">
      <c r="A18" s="21" t="s">
        <v>100</v>
      </c>
      <c r="B18" s="139" t="s">
        <v>99</v>
      </c>
      <c r="C18" s="19" t="s">
        <v>3</v>
      </c>
      <c r="D18" s="284"/>
      <c r="E18" s="284"/>
      <c r="F18" s="284"/>
      <c r="G18" s="1"/>
      <c r="H18" s="1"/>
      <c r="I18" s="1"/>
      <c r="J18" s="1"/>
    </row>
    <row r="19" spans="1:13" ht="30.75" customHeight="1">
      <c r="A19" s="21" t="s">
        <v>98</v>
      </c>
      <c r="B19" s="138" t="s">
        <v>97</v>
      </c>
      <c r="C19" s="19" t="s">
        <v>3</v>
      </c>
      <c r="D19" s="284"/>
      <c r="E19" s="284"/>
      <c r="F19" s="284"/>
      <c r="G19" s="1"/>
      <c r="H19" s="1"/>
      <c r="I19" s="1"/>
      <c r="J19" s="1"/>
    </row>
    <row r="20" spans="1:13">
      <c r="A20" s="21" t="s">
        <v>96</v>
      </c>
      <c r="B20" s="137" t="s">
        <v>95</v>
      </c>
      <c r="C20" s="19" t="s">
        <v>3</v>
      </c>
      <c r="D20" s="284"/>
      <c r="E20" s="284"/>
      <c r="F20" s="284"/>
      <c r="G20" s="1"/>
      <c r="H20" s="1"/>
      <c r="I20" s="1"/>
      <c r="J20" s="1"/>
    </row>
    <row r="21" spans="1:13" ht="14.25" customHeight="1">
      <c r="A21" s="18"/>
      <c r="B21" s="17"/>
      <c r="C21" s="16"/>
      <c r="D21" s="16"/>
      <c r="E21" s="16"/>
      <c r="F21" s="15"/>
      <c r="G21" s="14"/>
      <c r="H21" s="14"/>
      <c r="I21" s="14"/>
      <c r="J21" s="13"/>
      <c r="L21" s="3"/>
      <c r="M21" s="3"/>
    </row>
    <row r="22" spans="1:13" s="3" customFormat="1" ht="19.5" customHeight="1">
      <c r="A22" s="12" t="s">
        <v>2</v>
      </c>
      <c r="B22" s="10"/>
      <c r="C22" s="10"/>
      <c r="D22" s="10"/>
      <c r="E22" s="10"/>
      <c r="F22" s="11"/>
      <c r="I22" s="8"/>
      <c r="J22" s="8"/>
      <c r="K22" s="1"/>
    </row>
    <row r="23" spans="1:13" s="3" customFormat="1" ht="12.75" customHeight="1">
      <c r="E23" s="4"/>
      <c r="F23" s="10"/>
      <c r="G23" s="9"/>
      <c r="H23" s="8"/>
      <c r="I23" s="8"/>
      <c r="J23" s="8"/>
      <c r="K23" s="1"/>
    </row>
    <row r="24" spans="1:13" s="3" customFormat="1" ht="40.5" customHeight="1">
      <c r="A24" s="285" t="s">
        <v>1</v>
      </c>
      <c r="B24" s="286"/>
      <c r="C24" s="286"/>
      <c r="D24" s="286"/>
      <c r="E24" s="286"/>
      <c r="F24" s="286"/>
      <c r="G24" s="286"/>
      <c r="H24" s="286"/>
      <c r="I24" s="286"/>
      <c r="J24" s="286"/>
      <c r="K24" s="1"/>
    </row>
    <row r="25" spans="1:13" s="3" customFormat="1" ht="16.5" customHeight="1">
      <c r="A25" s="7"/>
      <c r="B25" s="6"/>
      <c r="C25" s="6"/>
      <c r="D25" s="6"/>
      <c r="E25" s="6"/>
      <c r="F25" s="6"/>
      <c r="G25" s="6"/>
      <c r="H25" s="6"/>
      <c r="I25" s="6"/>
      <c r="J25" s="6"/>
      <c r="K25" s="1"/>
    </row>
    <row r="26" spans="1:13" s="3" customFormat="1" ht="12.75" customHeight="1">
      <c r="A26" s="5" t="s">
        <v>0</v>
      </c>
      <c r="E26" s="4"/>
      <c r="F26" s="4"/>
      <c r="G26" s="4"/>
      <c r="H26" s="4"/>
      <c r="I26" s="4"/>
      <c r="J26" s="4"/>
      <c r="K26" s="1"/>
    </row>
    <row r="27" spans="1:13" s="3" customFormat="1" ht="12.75" customHeight="1">
      <c r="A27" s="5"/>
      <c r="E27" s="4"/>
      <c r="F27" s="4"/>
      <c r="G27" s="4"/>
      <c r="H27" s="4"/>
      <c r="I27" s="4"/>
      <c r="J27" s="4"/>
      <c r="K27" s="1"/>
    </row>
    <row r="28" spans="1:13" s="3" customFormat="1" ht="12.75" customHeight="1">
      <c r="E28" s="4"/>
      <c r="F28" s="4"/>
      <c r="G28" s="4"/>
      <c r="H28" s="4"/>
      <c r="I28" s="4"/>
      <c r="J28" s="4"/>
      <c r="K28" s="1"/>
      <c r="L28" s="1"/>
      <c r="M28" s="1"/>
    </row>
    <row r="29" spans="1:13">
      <c r="F29" s="4"/>
      <c r="G29" s="4"/>
      <c r="H29" s="4"/>
      <c r="I29" s="4"/>
      <c r="J29" s="4"/>
    </row>
    <row r="30" spans="1:13">
      <c r="H30" s="237" t="s">
        <v>311</v>
      </c>
    </row>
    <row r="47" spans="11:11" s="1" customFormat="1">
      <c r="K47" s="3"/>
    </row>
    <row r="48" spans="11:11" s="1" customFormat="1">
      <c r="K48" s="3"/>
    </row>
    <row r="49" spans="11:11" s="1" customFormat="1">
      <c r="K49" s="3"/>
    </row>
    <row r="50" spans="11:11" s="1" customFormat="1">
      <c r="K50" s="3"/>
    </row>
    <row r="51" spans="11:11" s="1" customFormat="1">
      <c r="K51" s="3"/>
    </row>
    <row r="52" spans="11:11" s="1" customFormat="1">
      <c r="K52" s="3"/>
    </row>
    <row r="53" spans="11:11" s="1" customFormat="1">
      <c r="K53" s="3"/>
    </row>
  </sheetData>
  <mergeCells count="17">
    <mergeCell ref="D17:F17"/>
    <mergeCell ref="D18:F18"/>
    <mergeCell ref="D19:F19"/>
    <mergeCell ref="D20:F20"/>
    <mergeCell ref="A24:J24"/>
    <mergeCell ref="D16:F16"/>
    <mergeCell ref="A1:J1"/>
    <mergeCell ref="A2:B2"/>
    <mergeCell ref="A3:B3"/>
    <mergeCell ref="F5:G5"/>
    <mergeCell ref="D9:F9"/>
    <mergeCell ref="D10:F10"/>
    <mergeCell ref="D11:F11"/>
    <mergeCell ref="D12:F12"/>
    <mergeCell ref="D13:F13"/>
    <mergeCell ref="D14:F14"/>
    <mergeCell ref="D15:F15"/>
  </mergeCells>
  <pageMargins left="0.28000000000000003" right="0.26" top="1" bottom="0.51" header="0.33" footer="0.23"/>
  <pageSetup paperSize="9" scale="76" fitToHeight="0" orientation="landscape" r:id="rId1"/>
  <headerFooter alignWithMargins="0">
    <oddHeader>&amp;LNr sprawy ZP/32/2019&amp;CZestawienie asortymentowo-ilościowo-cenowe
&amp;RZałącznik nr 2 SIWZ</oddHeader>
    <oddFooter>&amp;CStrona &amp;P z &amp;N&amp;R&amp;A</oddFooter>
  </headerFooter>
  <rowBreaks count="1" manualBreakCount="1">
    <brk id="12" max="1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54"/>
  <sheetViews>
    <sheetView view="pageBreakPreview" topLeftCell="A11" zoomScaleNormal="80" zoomScaleSheetLayoutView="100" zoomScalePageLayoutView="70" workbookViewId="0">
      <selection activeCell="K17" sqref="K17"/>
    </sheetView>
  </sheetViews>
  <sheetFormatPr defaultRowHeight="12.75"/>
  <cols>
    <col min="1" max="1" width="8.28515625" style="1" customWidth="1"/>
    <col min="2" max="2" width="31.7109375" style="1" customWidth="1"/>
    <col min="3" max="3" width="8.42578125" style="1" customWidth="1"/>
    <col min="4" max="4" width="7.85546875" style="1" customWidth="1"/>
    <col min="5" max="5" width="12.7109375" style="2" customWidth="1"/>
    <col min="6" max="6" width="13.7109375" style="2" customWidth="1"/>
    <col min="7" max="7" width="11.85546875" style="2" customWidth="1"/>
    <col min="8" max="8" width="16.140625" style="2" customWidth="1"/>
    <col min="9" max="9" width="5.7109375" style="2" customWidth="1"/>
    <col min="10" max="10" width="14.85546875" style="2" customWidth="1"/>
    <col min="11" max="11" width="19.42578125" style="1" customWidth="1"/>
    <col min="12" max="12" width="9.28515625" style="1" bestFit="1" customWidth="1"/>
    <col min="13" max="13" width="14.42578125" style="1" bestFit="1" customWidth="1"/>
    <col min="14" max="16384" width="9.140625" style="1"/>
  </cols>
  <sheetData>
    <row r="1" spans="1:13" ht="21.75" customHeight="1">
      <c r="A1" s="278" t="s">
        <v>318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3" s="39" customFormat="1" ht="52.5" customHeight="1">
      <c r="A2" s="279" t="s">
        <v>45</v>
      </c>
      <c r="B2" s="279"/>
      <c r="C2" s="62" t="s">
        <v>44</v>
      </c>
      <c r="D2" s="62" t="s">
        <v>43</v>
      </c>
      <c r="E2" s="213" t="s">
        <v>302</v>
      </c>
      <c r="F2" s="62" t="s">
        <v>41</v>
      </c>
      <c r="G2" s="62" t="s">
        <v>40</v>
      </c>
      <c r="H2" s="62" t="s">
        <v>39</v>
      </c>
      <c r="I2" s="62" t="s">
        <v>38</v>
      </c>
      <c r="J2" s="62" t="s">
        <v>37</v>
      </c>
      <c r="K2" s="61" t="s">
        <v>35</v>
      </c>
      <c r="L2" s="240" t="s">
        <v>304</v>
      </c>
      <c r="M2" s="240" t="s">
        <v>305</v>
      </c>
    </row>
    <row r="3" spans="1:13" s="51" customFormat="1" ht="13.5" customHeight="1">
      <c r="A3" s="280" t="s">
        <v>34</v>
      </c>
      <c r="B3" s="281"/>
      <c r="C3" s="60" t="s">
        <v>33</v>
      </c>
      <c r="D3" s="59" t="s">
        <v>32</v>
      </c>
      <c r="E3" s="58" t="s">
        <v>31</v>
      </c>
      <c r="F3" s="58" t="s">
        <v>30</v>
      </c>
      <c r="G3" s="57" t="s">
        <v>29</v>
      </c>
      <c r="H3" s="56" t="s">
        <v>28</v>
      </c>
      <c r="I3" s="55" t="s">
        <v>27</v>
      </c>
      <c r="J3" s="54" t="s">
        <v>26</v>
      </c>
      <c r="K3" s="52">
        <v>10</v>
      </c>
      <c r="L3" s="241" t="s">
        <v>306</v>
      </c>
      <c r="M3" s="241" t="s">
        <v>307</v>
      </c>
    </row>
    <row r="4" spans="1:13" s="39" customFormat="1" ht="45">
      <c r="A4" s="132" t="s">
        <v>34</v>
      </c>
      <c r="B4" s="156" t="s">
        <v>142</v>
      </c>
      <c r="C4" s="48">
        <v>50</v>
      </c>
      <c r="D4" s="47" t="s">
        <v>25</v>
      </c>
      <c r="E4" s="46"/>
      <c r="F4" s="45"/>
      <c r="G4" s="44">
        <f>ROUND(F4*(1+(I4/100)),2)</f>
        <v>0</v>
      </c>
      <c r="H4" s="226">
        <f>C4*F4</f>
        <v>0</v>
      </c>
      <c r="I4" s="43">
        <v>8</v>
      </c>
      <c r="J4" s="42">
        <f>H4+H4*I4/100</f>
        <v>0</v>
      </c>
      <c r="K4" s="40"/>
      <c r="L4" s="242">
        <v>15</v>
      </c>
      <c r="M4" s="243">
        <f>ROUND(G4*L4,2)</f>
        <v>0</v>
      </c>
    </row>
    <row r="5" spans="1:13" s="32" customFormat="1">
      <c r="A5" s="38"/>
      <c r="B5" s="38"/>
      <c r="C5" s="37"/>
      <c r="D5" s="36"/>
      <c r="E5" s="35"/>
      <c r="F5" s="282" t="s">
        <v>24</v>
      </c>
      <c r="G5" s="282"/>
      <c r="H5" s="34">
        <f>SUM(H4:H4)</f>
        <v>0</v>
      </c>
      <c r="I5" s="35"/>
      <c r="J5" s="34">
        <f>SUM(J4:J4)</f>
        <v>0</v>
      </c>
      <c r="K5" s="39"/>
      <c r="L5" s="232"/>
      <c r="M5" s="244">
        <f>SUM(M4:M4)</f>
        <v>0</v>
      </c>
    </row>
    <row r="6" spans="1:13">
      <c r="A6" s="3" t="s">
        <v>23</v>
      </c>
      <c r="F6" s="30"/>
      <c r="G6" s="31"/>
      <c r="K6" s="39"/>
    </row>
    <row r="7" spans="1:13">
      <c r="A7" s="3"/>
      <c r="F7" s="30"/>
      <c r="K7" s="39"/>
      <c r="L7" s="3"/>
      <c r="M7" s="3"/>
    </row>
    <row r="8" spans="1:13" s="3" customFormat="1" ht="38.25">
      <c r="A8" s="28" t="s">
        <v>22</v>
      </c>
      <c r="B8" s="29" t="s">
        <v>21</v>
      </c>
      <c r="C8" s="28" t="s">
        <v>20</v>
      </c>
      <c r="D8" s="283" t="s">
        <v>19</v>
      </c>
      <c r="E8" s="283"/>
      <c r="F8" s="283"/>
      <c r="K8" s="32"/>
      <c r="L8" s="1"/>
      <c r="M8" s="1"/>
    </row>
    <row r="9" spans="1:13" ht="25.5">
      <c r="A9" s="154">
        <v>1</v>
      </c>
      <c r="B9" s="155" t="s">
        <v>141</v>
      </c>
      <c r="C9" s="19" t="s">
        <v>3</v>
      </c>
      <c r="D9" s="284"/>
      <c r="E9" s="284"/>
      <c r="F9" s="284"/>
      <c r="G9" s="1"/>
      <c r="H9" s="1"/>
      <c r="I9" s="1"/>
      <c r="J9" s="1"/>
      <c r="K9" s="32"/>
    </row>
    <row r="10" spans="1:13" ht="25.5">
      <c r="A10" s="152">
        <v>2</v>
      </c>
      <c r="B10" s="153" t="s">
        <v>118</v>
      </c>
      <c r="C10" s="19" t="s">
        <v>3</v>
      </c>
      <c r="D10" s="287"/>
      <c r="E10" s="288"/>
      <c r="F10" s="289"/>
      <c r="G10" s="1"/>
      <c r="H10" s="1"/>
      <c r="I10" s="1"/>
      <c r="J10" s="1"/>
    </row>
    <row r="11" spans="1:13" ht="69.75" customHeight="1">
      <c r="A11" s="152">
        <v>3</v>
      </c>
      <c r="B11" s="25" t="s">
        <v>102</v>
      </c>
      <c r="C11" s="19" t="s">
        <v>3</v>
      </c>
      <c r="D11" s="284"/>
      <c r="E11" s="284"/>
      <c r="F11" s="284"/>
      <c r="G11" s="1"/>
      <c r="H11" s="1"/>
      <c r="I11" s="1"/>
      <c r="J11" s="1"/>
    </row>
    <row r="12" spans="1:13" ht="64.5" customHeight="1">
      <c r="A12" s="154">
        <v>4</v>
      </c>
      <c r="B12" s="146" t="s">
        <v>140</v>
      </c>
      <c r="C12" s="19" t="s">
        <v>3</v>
      </c>
      <c r="D12" s="284"/>
      <c r="E12" s="284"/>
      <c r="F12" s="284"/>
      <c r="G12" s="1"/>
      <c r="H12" s="1"/>
      <c r="I12" s="1"/>
      <c r="J12" s="1"/>
      <c r="K12" s="3"/>
    </row>
    <row r="13" spans="1:13" ht="25.5">
      <c r="A13" s="152">
        <v>5</v>
      </c>
      <c r="B13" s="145" t="s">
        <v>116</v>
      </c>
      <c r="C13" s="19" t="s">
        <v>3</v>
      </c>
      <c r="D13" s="284"/>
      <c r="E13" s="284"/>
      <c r="F13" s="284"/>
      <c r="G13" s="1"/>
      <c r="H13" s="1"/>
      <c r="I13" s="1"/>
      <c r="J13" s="1"/>
    </row>
    <row r="14" spans="1:13" ht="76.5">
      <c r="A14" s="152">
        <v>6</v>
      </c>
      <c r="B14" s="144" t="s">
        <v>115</v>
      </c>
      <c r="C14" s="19" t="s">
        <v>3</v>
      </c>
      <c r="D14" s="284"/>
      <c r="E14" s="284"/>
      <c r="F14" s="284"/>
      <c r="G14" s="1"/>
      <c r="H14" s="1"/>
      <c r="I14" s="1"/>
      <c r="J14" s="1"/>
    </row>
    <row r="15" spans="1:13" ht="25.5">
      <c r="A15" s="154">
        <v>7</v>
      </c>
      <c r="B15" s="153" t="s">
        <v>139</v>
      </c>
      <c r="C15" s="19" t="s">
        <v>3</v>
      </c>
      <c r="D15" s="284"/>
      <c r="E15" s="284"/>
      <c r="F15" s="284"/>
      <c r="G15" s="1"/>
      <c r="H15" s="1"/>
      <c r="I15" s="1"/>
      <c r="J15" s="1"/>
    </row>
    <row r="16" spans="1:13" ht="44.25" customHeight="1">
      <c r="A16" s="152">
        <v>8</v>
      </c>
      <c r="B16" s="140" t="s">
        <v>138</v>
      </c>
      <c r="C16" s="19" t="s">
        <v>3</v>
      </c>
      <c r="D16" s="284"/>
      <c r="E16" s="284"/>
      <c r="F16" s="284"/>
      <c r="G16" s="1"/>
      <c r="H16" s="1"/>
      <c r="I16" s="1"/>
      <c r="J16" s="1"/>
    </row>
    <row r="17" spans="1:13" ht="93" customHeight="1">
      <c r="A17" s="152">
        <v>9</v>
      </c>
      <c r="B17" s="139" t="s">
        <v>137</v>
      </c>
      <c r="C17" s="19" t="s">
        <v>3</v>
      </c>
      <c r="D17" s="284"/>
      <c r="E17" s="284"/>
      <c r="F17" s="284"/>
      <c r="G17" s="1"/>
      <c r="H17" s="1"/>
      <c r="I17" s="1"/>
      <c r="J17" s="1"/>
    </row>
    <row r="18" spans="1:13" ht="14.25" customHeight="1">
      <c r="A18" s="18"/>
      <c r="B18" s="17"/>
      <c r="C18" s="16"/>
      <c r="D18" s="16"/>
      <c r="E18" s="16"/>
      <c r="F18" s="15"/>
      <c r="G18" s="14"/>
      <c r="H18" s="14"/>
      <c r="I18" s="14"/>
      <c r="J18" s="13"/>
      <c r="L18" s="3"/>
      <c r="M18" s="3"/>
    </row>
    <row r="19" spans="1:13" s="3" customFormat="1" ht="19.5" customHeight="1">
      <c r="A19" s="12" t="s">
        <v>2</v>
      </c>
      <c r="B19" s="10"/>
      <c r="C19" s="10"/>
      <c r="D19" s="10"/>
      <c r="E19" s="10"/>
      <c r="F19" s="11"/>
      <c r="I19" s="8"/>
      <c r="J19" s="8"/>
      <c r="K19" s="1"/>
    </row>
    <row r="20" spans="1:13" s="3" customFormat="1" ht="12.75" customHeight="1">
      <c r="E20" s="4"/>
      <c r="F20" s="10"/>
      <c r="G20" s="9"/>
      <c r="H20" s="8"/>
      <c r="I20" s="8"/>
      <c r="J20" s="8"/>
      <c r="K20" s="1"/>
    </row>
    <row r="21" spans="1:13" s="3" customFormat="1" ht="40.5" customHeight="1">
      <c r="A21" s="285" t="s">
        <v>1</v>
      </c>
      <c r="B21" s="286"/>
      <c r="C21" s="286"/>
      <c r="D21" s="286"/>
      <c r="E21" s="286"/>
      <c r="F21" s="286"/>
      <c r="G21" s="286"/>
      <c r="H21" s="286"/>
      <c r="I21" s="286"/>
      <c r="J21" s="286"/>
      <c r="K21" s="1"/>
    </row>
    <row r="22" spans="1:13" s="3" customFormat="1" ht="16.5" customHeight="1">
      <c r="A22" s="7"/>
      <c r="B22" s="6"/>
      <c r="C22" s="6"/>
      <c r="D22" s="6"/>
      <c r="E22" s="6"/>
      <c r="F22" s="6"/>
      <c r="G22" s="6"/>
      <c r="H22" s="6"/>
      <c r="I22" s="6"/>
      <c r="J22" s="6"/>
      <c r="K22" s="1"/>
    </row>
    <row r="23" spans="1:13" s="3" customFormat="1" ht="12.75" customHeight="1">
      <c r="A23" s="5" t="s">
        <v>0</v>
      </c>
      <c r="E23" s="4"/>
      <c r="F23" s="4"/>
      <c r="G23" s="4"/>
      <c r="H23" s="4"/>
      <c r="I23" s="4"/>
      <c r="J23" s="4"/>
      <c r="K23" s="1"/>
    </row>
    <row r="24" spans="1:13" s="3" customFormat="1" ht="12.75" customHeight="1">
      <c r="A24" s="5"/>
      <c r="E24" s="4"/>
      <c r="F24" s="4"/>
      <c r="G24" s="4"/>
      <c r="H24" s="4"/>
      <c r="I24" s="4"/>
      <c r="J24" s="4"/>
      <c r="K24" s="1"/>
    </row>
    <row r="25" spans="1:13" s="3" customFormat="1" ht="12.75" customHeight="1">
      <c r="E25" s="4"/>
      <c r="F25" s="4"/>
      <c r="G25" s="4"/>
      <c r="H25" s="4"/>
      <c r="I25" s="4"/>
      <c r="J25" s="4"/>
      <c r="K25" s="1"/>
      <c r="L25" s="1"/>
      <c r="M25" s="1"/>
    </row>
    <row r="26" spans="1:13">
      <c r="F26" s="4"/>
      <c r="G26" s="4"/>
      <c r="H26" s="4"/>
      <c r="I26" s="4"/>
      <c r="J26" s="4"/>
    </row>
    <row r="27" spans="1:13">
      <c r="H27" s="237" t="s">
        <v>311</v>
      </c>
    </row>
    <row r="48" spans="11:11" s="1" customFormat="1">
      <c r="K48" s="3"/>
    </row>
    <row r="49" spans="11:11" s="1" customFormat="1">
      <c r="K49" s="3"/>
    </row>
    <row r="50" spans="11:11" s="1" customFormat="1">
      <c r="K50" s="3"/>
    </row>
    <row r="51" spans="11:11" s="1" customFormat="1">
      <c r="K51" s="3"/>
    </row>
    <row r="52" spans="11:11" s="1" customFormat="1">
      <c r="K52" s="3"/>
    </row>
    <row r="53" spans="11:11" s="1" customFormat="1">
      <c r="K53" s="3"/>
    </row>
    <row r="54" spans="11:11" s="1" customFormat="1">
      <c r="K54" s="3"/>
    </row>
  </sheetData>
  <mergeCells count="15">
    <mergeCell ref="D9:F9"/>
    <mergeCell ref="D16:F16"/>
    <mergeCell ref="D17:F17"/>
    <mergeCell ref="A21:J21"/>
    <mergeCell ref="D10:F10"/>
    <mergeCell ref="D11:F11"/>
    <mergeCell ref="D12:F12"/>
    <mergeCell ref="D13:F13"/>
    <mergeCell ref="D14:F14"/>
    <mergeCell ref="D15:F15"/>
    <mergeCell ref="A1:J1"/>
    <mergeCell ref="A2:B2"/>
    <mergeCell ref="A3:B3"/>
    <mergeCell ref="F5:G5"/>
    <mergeCell ref="D8:F8"/>
  </mergeCells>
  <pageMargins left="0.28000000000000003" right="0.26" top="1" bottom="0.51" header="0.33" footer="0.23"/>
  <pageSetup paperSize="9" scale="79" fitToHeight="0" orientation="landscape" r:id="rId1"/>
  <headerFooter alignWithMargins="0">
    <oddHeader>&amp;LNr sprawy ZP/32/2019&amp;CZestawienie asortymentowo-ilościowo-cenowe
&amp;RZałącznik nr 2 SIWZ</oddHeader>
    <oddFooter>&amp;CStrona &amp;P z &amp;N&amp;R&amp;A</oddFooter>
  </headerFooter>
  <rowBreaks count="1" manualBreakCount="1">
    <brk id="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Normal="90" zoomScaleSheetLayoutView="100" zoomScalePageLayoutView="80" workbookViewId="0">
      <selection activeCell="K17" sqref="K17"/>
    </sheetView>
  </sheetViews>
  <sheetFormatPr defaultRowHeight="12.75"/>
  <cols>
    <col min="1" max="1" width="8.28515625" style="1" customWidth="1"/>
    <col min="2" max="2" width="31.7109375" style="1" customWidth="1"/>
    <col min="3" max="3" width="11" style="1" customWidth="1"/>
    <col min="4" max="4" width="7.85546875" style="1" customWidth="1"/>
    <col min="5" max="5" width="12.7109375" style="2" customWidth="1"/>
    <col min="6" max="6" width="13.7109375" style="2" customWidth="1"/>
    <col min="7" max="7" width="11.85546875" style="2" customWidth="1"/>
    <col min="8" max="8" width="16.140625" style="2" customWidth="1"/>
    <col min="9" max="9" width="5.7109375" style="2" customWidth="1"/>
    <col min="10" max="10" width="14.85546875" style="2" customWidth="1"/>
    <col min="11" max="11" width="19.42578125" style="1" customWidth="1"/>
    <col min="12" max="16384" width="9.140625" style="1"/>
  </cols>
  <sheetData>
    <row r="1" spans="1:11" ht="21.75" customHeight="1">
      <c r="A1" s="278" t="s">
        <v>358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1" s="39" customFormat="1" ht="60" customHeight="1">
      <c r="A2" s="279" t="s">
        <v>45</v>
      </c>
      <c r="B2" s="279"/>
      <c r="C2" s="204" t="s">
        <v>44</v>
      </c>
      <c r="D2" s="204" t="s">
        <v>43</v>
      </c>
      <c r="E2" s="225" t="s">
        <v>302</v>
      </c>
      <c r="F2" s="204" t="s">
        <v>41</v>
      </c>
      <c r="G2" s="204" t="s">
        <v>40</v>
      </c>
      <c r="H2" s="204" t="s">
        <v>39</v>
      </c>
      <c r="I2" s="204" t="s">
        <v>38</v>
      </c>
      <c r="J2" s="204" t="s">
        <v>37</v>
      </c>
      <c r="K2" s="240" t="s">
        <v>350</v>
      </c>
    </row>
    <row r="3" spans="1:11" s="51" customFormat="1" ht="13.5" customHeight="1">
      <c r="A3" s="280" t="s">
        <v>34</v>
      </c>
      <c r="B3" s="281"/>
      <c r="C3" s="60" t="s">
        <v>33</v>
      </c>
      <c r="D3" s="59" t="s">
        <v>32</v>
      </c>
      <c r="E3" s="58" t="s">
        <v>31</v>
      </c>
      <c r="F3" s="58" t="s">
        <v>30</v>
      </c>
      <c r="G3" s="57" t="s">
        <v>29</v>
      </c>
      <c r="H3" s="56" t="s">
        <v>28</v>
      </c>
      <c r="I3" s="55" t="s">
        <v>27</v>
      </c>
      <c r="J3" s="54" t="s">
        <v>26</v>
      </c>
      <c r="K3" s="52">
        <v>11</v>
      </c>
    </row>
    <row r="4" spans="1:11" s="39" customFormat="1" ht="25.5">
      <c r="A4" s="132" t="s">
        <v>34</v>
      </c>
      <c r="B4" s="131" t="s">
        <v>357</v>
      </c>
      <c r="C4" s="48">
        <v>10</v>
      </c>
      <c r="D4" s="47" t="s">
        <v>25</v>
      </c>
      <c r="E4" s="46"/>
      <c r="F4" s="45"/>
      <c r="G4" s="44">
        <f>ROUND(F4*(1+(I4/100)),2)</f>
        <v>0</v>
      </c>
      <c r="H4" s="226">
        <f>C4*F4</f>
        <v>0</v>
      </c>
      <c r="I4" s="246">
        <v>8</v>
      </c>
      <c r="J4" s="226">
        <f>H4+H4*I4/100</f>
        <v>0</v>
      </c>
      <c r="K4" s="40"/>
    </row>
    <row r="5" spans="1:11" s="232" customFormat="1">
      <c r="A5" s="38"/>
      <c r="B5" s="38"/>
      <c r="C5" s="37"/>
      <c r="D5" s="36"/>
      <c r="E5" s="233"/>
      <c r="F5" s="282" t="s">
        <v>24</v>
      </c>
      <c r="G5" s="282"/>
      <c r="H5" s="234">
        <f>SUM(H4:H4)</f>
        <v>0</v>
      </c>
      <c r="I5" s="233"/>
      <c r="J5" s="234">
        <f>SUM(J4:J4)</f>
        <v>0</v>
      </c>
    </row>
    <row r="6" spans="1:11">
      <c r="A6" s="235" t="s">
        <v>23</v>
      </c>
      <c r="F6" s="30"/>
      <c r="G6" s="31"/>
    </row>
    <row r="7" spans="1:11">
      <c r="A7" s="235"/>
      <c r="F7" s="30"/>
    </row>
    <row r="8" spans="1:11" s="235" customFormat="1" ht="25.5">
      <c r="A8" s="205" t="s">
        <v>22</v>
      </c>
      <c r="B8" s="29" t="s">
        <v>21</v>
      </c>
      <c r="C8" s="205" t="s">
        <v>20</v>
      </c>
      <c r="D8" s="283" t="s">
        <v>19</v>
      </c>
      <c r="E8" s="283"/>
      <c r="F8" s="283"/>
    </row>
    <row r="9" spans="1:11" s="235" customFormat="1" ht="51">
      <c r="A9" s="21">
        <v>1</v>
      </c>
      <c r="B9" s="253" t="s">
        <v>356</v>
      </c>
      <c r="C9" s="19" t="s">
        <v>3</v>
      </c>
      <c r="D9" s="284"/>
      <c r="E9" s="284"/>
      <c r="F9" s="284"/>
    </row>
    <row r="10" spans="1:11" ht="38.25">
      <c r="A10" s="21">
        <v>2</v>
      </c>
      <c r="B10" s="252" t="s">
        <v>355</v>
      </c>
      <c r="C10" s="19" t="s">
        <v>3</v>
      </c>
      <c r="D10" s="284"/>
      <c r="E10" s="284"/>
      <c r="F10" s="284"/>
      <c r="G10" s="1"/>
      <c r="H10" s="1"/>
      <c r="I10" s="1"/>
      <c r="J10" s="1"/>
    </row>
    <row r="11" spans="1:11" ht="25.5">
      <c r="A11" s="21">
        <v>3</v>
      </c>
      <c r="B11" s="251" t="s">
        <v>354</v>
      </c>
      <c r="C11" s="19" t="s">
        <v>3</v>
      </c>
      <c r="D11" s="287"/>
      <c r="E11" s="288"/>
      <c r="F11" s="289"/>
      <c r="G11" s="1"/>
      <c r="H11" s="1"/>
      <c r="I11" s="1"/>
      <c r="J11" s="1"/>
    </row>
    <row r="12" spans="1:11" ht="51">
      <c r="A12" s="21" t="s">
        <v>109</v>
      </c>
      <c r="B12" s="146" t="s">
        <v>353</v>
      </c>
      <c r="C12" s="19" t="s">
        <v>3</v>
      </c>
      <c r="D12" s="284"/>
      <c r="E12" s="284"/>
      <c r="F12" s="284"/>
      <c r="G12" s="1"/>
      <c r="H12" s="1"/>
      <c r="I12" s="1"/>
      <c r="J12" s="1"/>
    </row>
    <row r="13" spans="1:11" ht="51">
      <c r="A13" s="21" t="s">
        <v>107</v>
      </c>
      <c r="B13" s="250" t="s">
        <v>352</v>
      </c>
      <c r="C13" s="19" t="s">
        <v>3</v>
      </c>
      <c r="D13" s="284"/>
      <c r="E13" s="284"/>
      <c r="F13" s="284"/>
      <c r="G13" s="1"/>
      <c r="H13" s="1"/>
      <c r="I13" s="1"/>
      <c r="J13" s="1"/>
      <c r="K13" s="235"/>
    </row>
    <row r="14" spans="1:11" ht="14.25" customHeight="1">
      <c r="A14" s="18"/>
      <c r="B14" s="17"/>
      <c r="C14" s="16"/>
      <c r="D14" s="16"/>
      <c r="E14" s="16"/>
      <c r="F14" s="15"/>
      <c r="G14" s="14"/>
      <c r="H14" s="14"/>
      <c r="I14" s="14"/>
      <c r="J14" s="13"/>
    </row>
    <row r="15" spans="1:11" s="235" customFormat="1" ht="19.5" customHeight="1">
      <c r="A15" s="12" t="s">
        <v>2</v>
      </c>
      <c r="B15" s="10"/>
      <c r="C15" s="10"/>
      <c r="D15" s="10"/>
      <c r="E15" s="10"/>
      <c r="F15" s="11"/>
      <c r="I15" s="8"/>
      <c r="J15" s="8"/>
      <c r="K15" s="1"/>
    </row>
    <row r="16" spans="1:11" s="235" customFormat="1" ht="12.75" customHeight="1">
      <c r="E16" s="4"/>
      <c r="F16" s="10"/>
      <c r="G16" s="9"/>
      <c r="H16" s="8"/>
      <c r="I16" s="8"/>
      <c r="J16" s="8"/>
      <c r="K16" s="1"/>
    </row>
    <row r="17" spans="1:11" s="235" customFormat="1" ht="40.5" customHeight="1">
      <c r="A17" s="285" t="s">
        <v>1</v>
      </c>
      <c r="B17" s="286"/>
      <c r="C17" s="286"/>
      <c r="D17" s="286"/>
      <c r="E17" s="286"/>
      <c r="F17" s="286"/>
      <c r="G17" s="286"/>
      <c r="H17" s="286"/>
      <c r="I17" s="286"/>
      <c r="J17" s="286"/>
      <c r="K17" s="1"/>
    </row>
    <row r="18" spans="1:11" s="235" customFormat="1" ht="16.5" customHeight="1">
      <c r="A18" s="238"/>
      <c r="B18" s="239"/>
      <c r="C18" s="239"/>
      <c r="D18" s="239"/>
      <c r="E18" s="239"/>
      <c r="F18" s="239"/>
      <c r="G18" s="239"/>
      <c r="H18" s="239"/>
      <c r="I18" s="239"/>
      <c r="J18" s="239"/>
      <c r="K18" s="1"/>
    </row>
    <row r="19" spans="1:11" s="235" customFormat="1" ht="12.75" customHeight="1">
      <c r="A19" s="236" t="s">
        <v>0</v>
      </c>
      <c r="E19" s="4"/>
      <c r="F19" s="4"/>
      <c r="G19" s="4"/>
      <c r="H19" s="4"/>
      <c r="I19" s="4"/>
      <c r="J19" s="4"/>
      <c r="K19" s="1"/>
    </row>
    <row r="20" spans="1:11" s="235" customFormat="1" ht="12.75" customHeight="1">
      <c r="A20" s="236"/>
      <c r="E20" s="4"/>
      <c r="F20" s="4"/>
      <c r="G20" s="4"/>
      <c r="H20" s="4"/>
      <c r="I20" s="4"/>
      <c r="J20" s="4"/>
      <c r="K20" s="1"/>
    </row>
    <row r="21" spans="1:11" s="235" customFormat="1" ht="12.75" customHeight="1">
      <c r="E21" s="4"/>
      <c r="F21" s="4"/>
      <c r="G21" s="4"/>
      <c r="H21" s="4"/>
      <c r="I21" s="4"/>
      <c r="J21" s="4"/>
      <c r="K21" s="1"/>
    </row>
    <row r="22" spans="1:11">
      <c r="F22" s="4"/>
      <c r="G22" s="4"/>
      <c r="H22" s="4"/>
      <c r="I22" s="4"/>
      <c r="J22" s="4"/>
    </row>
    <row r="23" spans="1:11">
      <c r="H23" s="237" t="s">
        <v>311</v>
      </c>
    </row>
    <row r="46" spans="11:11" s="1" customFormat="1">
      <c r="K46" s="235"/>
    </row>
    <row r="47" spans="11:11" s="1" customFormat="1">
      <c r="K47" s="235"/>
    </row>
    <row r="48" spans="11:11" s="1" customFormat="1">
      <c r="K48" s="235"/>
    </row>
    <row r="49" spans="11:11" s="1" customFormat="1">
      <c r="K49" s="235"/>
    </row>
    <row r="50" spans="11:11" s="1" customFormat="1">
      <c r="K50" s="235"/>
    </row>
    <row r="51" spans="11:11" s="1" customFormat="1">
      <c r="K51" s="235"/>
    </row>
    <row r="52" spans="11:11" s="1" customFormat="1">
      <c r="K52" s="235"/>
    </row>
  </sheetData>
  <mergeCells count="11">
    <mergeCell ref="D9:F9"/>
    <mergeCell ref="A17:J17"/>
    <mergeCell ref="D10:F10"/>
    <mergeCell ref="D11:F11"/>
    <mergeCell ref="D12:F12"/>
    <mergeCell ref="D13:F13"/>
    <mergeCell ref="A1:J1"/>
    <mergeCell ref="A2:B2"/>
    <mergeCell ref="A3:B3"/>
    <mergeCell ref="F5:G5"/>
    <mergeCell ref="D8:F8"/>
  </mergeCells>
  <pageMargins left="0.28000000000000003" right="0.26" top="1" bottom="0.51" header="0.33" footer="0.23"/>
  <pageSetup paperSize="9" scale="82" fitToHeight="0" orientation="landscape" r:id="rId1"/>
  <headerFooter alignWithMargins="0">
    <oddHeader>&amp;LNr sprawy ZP/32/2019&amp;CZestawienie asortymentowo-ilościowo-cenowe
&amp;RZałącznik nr 2 SIWZ</oddHeader>
    <oddFooter>&amp;CStrona &amp;P z &amp;N&amp;R&amp;A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54"/>
  <sheetViews>
    <sheetView view="pageBreakPreview" topLeftCell="A9" zoomScaleNormal="80" zoomScaleSheetLayoutView="100" zoomScalePageLayoutView="70" workbookViewId="0">
      <selection activeCell="K17" sqref="K17"/>
    </sheetView>
  </sheetViews>
  <sheetFormatPr defaultRowHeight="12.75"/>
  <cols>
    <col min="1" max="1" width="8.28515625" style="1" customWidth="1"/>
    <col min="2" max="2" width="31.7109375" style="1" customWidth="1"/>
    <col min="3" max="3" width="9.5703125" style="1" customWidth="1"/>
    <col min="4" max="4" width="7.85546875" style="1" customWidth="1"/>
    <col min="5" max="5" width="12.7109375" style="2" customWidth="1"/>
    <col min="6" max="6" width="13.7109375" style="2" customWidth="1"/>
    <col min="7" max="7" width="11.85546875" style="2" customWidth="1"/>
    <col min="8" max="8" width="16.140625" style="2" customWidth="1"/>
    <col min="9" max="9" width="5.7109375" style="2" customWidth="1"/>
    <col min="10" max="10" width="14.85546875" style="2" customWidth="1"/>
    <col min="11" max="11" width="19.42578125" style="1" customWidth="1"/>
    <col min="12" max="12" width="9.140625" style="1"/>
    <col min="13" max="13" width="14.28515625" style="1" bestFit="1" customWidth="1"/>
    <col min="14" max="16384" width="9.140625" style="1"/>
  </cols>
  <sheetData>
    <row r="1" spans="1:13" ht="21.75" customHeight="1">
      <c r="A1" s="278" t="s">
        <v>319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3" s="39" customFormat="1" ht="52.5" customHeight="1">
      <c r="A2" s="279" t="s">
        <v>45</v>
      </c>
      <c r="B2" s="279"/>
      <c r="C2" s="62" t="s">
        <v>44</v>
      </c>
      <c r="D2" s="62" t="s">
        <v>43</v>
      </c>
      <c r="E2" s="214" t="s">
        <v>302</v>
      </c>
      <c r="F2" s="62" t="s">
        <v>41</v>
      </c>
      <c r="G2" s="62" t="s">
        <v>40</v>
      </c>
      <c r="H2" s="62" t="s">
        <v>39</v>
      </c>
      <c r="I2" s="62" t="s">
        <v>38</v>
      </c>
      <c r="J2" s="62" t="s">
        <v>37</v>
      </c>
      <c r="K2" s="61" t="s">
        <v>35</v>
      </c>
      <c r="L2" s="240" t="s">
        <v>304</v>
      </c>
      <c r="M2" s="240" t="s">
        <v>305</v>
      </c>
    </row>
    <row r="3" spans="1:13" s="51" customFormat="1" ht="13.5" customHeight="1">
      <c r="A3" s="280" t="s">
        <v>34</v>
      </c>
      <c r="B3" s="281"/>
      <c r="C3" s="60" t="s">
        <v>33</v>
      </c>
      <c r="D3" s="59" t="s">
        <v>32</v>
      </c>
      <c r="E3" s="58" t="s">
        <v>31</v>
      </c>
      <c r="F3" s="58" t="s">
        <v>30</v>
      </c>
      <c r="G3" s="57" t="s">
        <v>29</v>
      </c>
      <c r="H3" s="56" t="s">
        <v>28</v>
      </c>
      <c r="I3" s="55" t="s">
        <v>27</v>
      </c>
      <c r="J3" s="54" t="s">
        <v>26</v>
      </c>
      <c r="K3" s="52">
        <v>10</v>
      </c>
      <c r="L3" s="241" t="s">
        <v>306</v>
      </c>
      <c r="M3" s="241" t="s">
        <v>307</v>
      </c>
    </row>
    <row r="4" spans="1:13" s="39" customFormat="1" ht="28.5">
      <c r="A4" s="132" t="s">
        <v>34</v>
      </c>
      <c r="B4" s="132" t="s">
        <v>153</v>
      </c>
      <c r="C4" s="48">
        <v>10</v>
      </c>
      <c r="D4" s="47" t="s">
        <v>25</v>
      </c>
      <c r="E4" s="46"/>
      <c r="F4" s="45"/>
      <c r="G4" s="44">
        <f>ROUND(F4*(1+(I4/100)),2)</f>
        <v>0</v>
      </c>
      <c r="H4" s="42">
        <f>C4*F4</f>
        <v>0</v>
      </c>
      <c r="I4" s="246">
        <v>8</v>
      </c>
      <c r="J4" s="42">
        <f>H4+H4*I4/100</f>
        <v>0</v>
      </c>
      <c r="K4" s="40"/>
      <c r="L4" s="242">
        <v>4</v>
      </c>
      <c r="M4" s="243">
        <f>ROUND(G4*L4,2)</f>
        <v>0</v>
      </c>
    </row>
    <row r="5" spans="1:13" s="32" customFormat="1">
      <c r="A5" s="38"/>
      <c r="B5" s="38"/>
      <c r="C5" s="37"/>
      <c r="D5" s="36"/>
      <c r="E5" s="35"/>
      <c r="F5" s="282" t="s">
        <v>24</v>
      </c>
      <c r="G5" s="282"/>
      <c r="H5" s="34">
        <f>SUM(H4:H4)</f>
        <v>0</v>
      </c>
      <c r="I5" s="35"/>
      <c r="J5" s="34">
        <f>SUM(J4:J4)</f>
        <v>0</v>
      </c>
      <c r="K5" s="39"/>
      <c r="L5" s="232"/>
      <c r="M5" s="244">
        <f>SUM(M4:M4)</f>
        <v>0</v>
      </c>
    </row>
    <row r="6" spans="1:13">
      <c r="A6" s="3" t="s">
        <v>23</v>
      </c>
      <c r="F6" s="30"/>
      <c r="G6" s="31"/>
      <c r="K6" s="39"/>
    </row>
    <row r="7" spans="1:13">
      <c r="A7" s="3"/>
      <c r="F7" s="30"/>
      <c r="K7" s="39"/>
      <c r="L7" s="3"/>
      <c r="M7" s="3"/>
    </row>
    <row r="8" spans="1:13" s="3" customFormat="1" ht="25.5">
      <c r="A8" s="28" t="s">
        <v>22</v>
      </c>
      <c r="B8" s="29" t="s">
        <v>21</v>
      </c>
      <c r="C8" s="28" t="s">
        <v>20</v>
      </c>
      <c r="D8" s="283" t="s">
        <v>19</v>
      </c>
      <c r="E8" s="283"/>
      <c r="F8" s="283"/>
      <c r="K8" s="32"/>
      <c r="L8" s="1"/>
      <c r="M8" s="1"/>
    </row>
    <row r="9" spans="1:13" ht="25.5">
      <c r="A9" s="21" t="s">
        <v>5</v>
      </c>
      <c r="B9" s="150" t="s">
        <v>152</v>
      </c>
      <c r="C9" s="19" t="s">
        <v>3</v>
      </c>
      <c r="D9" s="284"/>
      <c r="E9" s="284"/>
      <c r="F9" s="284"/>
      <c r="G9" s="1"/>
      <c r="H9" s="1"/>
      <c r="I9" s="1"/>
      <c r="J9" s="1"/>
      <c r="K9" s="32"/>
    </row>
    <row r="10" spans="1:13" ht="25.5">
      <c r="A10" s="21" t="s">
        <v>8</v>
      </c>
      <c r="B10" s="157" t="s">
        <v>151</v>
      </c>
      <c r="C10" s="19" t="s">
        <v>3</v>
      </c>
      <c r="D10" s="287"/>
      <c r="E10" s="288"/>
      <c r="F10" s="289"/>
      <c r="G10" s="1"/>
      <c r="H10" s="1"/>
      <c r="I10" s="1"/>
      <c r="J10" s="1"/>
    </row>
    <row r="11" spans="1:13" ht="28.5" customHeight="1">
      <c r="A11" s="21" t="s">
        <v>12</v>
      </c>
      <c r="B11" s="157" t="s">
        <v>150</v>
      </c>
      <c r="C11" s="19" t="s">
        <v>3</v>
      </c>
      <c r="D11" s="284"/>
      <c r="E11" s="284"/>
      <c r="F11" s="284"/>
      <c r="G11" s="1"/>
      <c r="H11" s="1"/>
      <c r="I11" s="1"/>
      <c r="J11" s="1"/>
    </row>
    <row r="12" spans="1:13" ht="57.75" customHeight="1">
      <c r="A12" s="21" t="s">
        <v>109</v>
      </c>
      <c r="B12" s="157" t="s">
        <v>149</v>
      </c>
      <c r="C12" s="19" t="s">
        <v>3</v>
      </c>
      <c r="D12" s="284"/>
      <c r="E12" s="284"/>
      <c r="F12" s="284"/>
      <c r="G12" s="1"/>
      <c r="H12" s="1"/>
      <c r="I12" s="1"/>
      <c r="J12" s="1"/>
      <c r="K12" s="3"/>
    </row>
    <row r="13" spans="1:13" ht="39.75" customHeight="1">
      <c r="A13" s="21" t="s">
        <v>107</v>
      </c>
      <c r="B13" s="157" t="s">
        <v>148</v>
      </c>
      <c r="C13" s="19" t="s">
        <v>3</v>
      </c>
      <c r="D13" s="284"/>
      <c r="E13" s="284"/>
      <c r="F13" s="284"/>
      <c r="G13" s="1"/>
      <c r="H13" s="1"/>
      <c r="I13" s="1"/>
      <c r="J13" s="1"/>
    </row>
    <row r="14" spans="1:13" ht="41.25" customHeight="1">
      <c r="A14" s="21" t="s">
        <v>105</v>
      </c>
      <c r="B14" s="150" t="s">
        <v>147</v>
      </c>
      <c r="C14" s="19" t="s">
        <v>3</v>
      </c>
      <c r="D14" s="284"/>
      <c r="E14" s="284"/>
      <c r="F14" s="284"/>
      <c r="G14" s="1"/>
      <c r="H14" s="1"/>
      <c r="I14" s="1"/>
      <c r="J14" s="1"/>
    </row>
    <row r="15" spans="1:13" ht="30" customHeight="1">
      <c r="A15" s="21" t="s">
        <v>103</v>
      </c>
      <c r="B15" s="150" t="s">
        <v>146</v>
      </c>
      <c r="C15" s="19" t="s">
        <v>3</v>
      </c>
      <c r="D15" s="284"/>
      <c r="E15" s="284"/>
      <c r="F15" s="284"/>
      <c r="G15" s="1"/>
      <c r="H15" s="1"/>
      <c r="I15" s="1"/>
      <c r="J15" s="1"/>
    </row>
    <row r="16" spans="1:13" ht="27" customHeight="1">
      <c r="A16" s="21" t="s">
        <v>55</v>
      </c>
      <c r="B16" s="150" t="s">
        <v>145</v>
      </c>
      <c r="C16" s="19" t="s">
        <v>3</v>
      </c>
      <c r="D16" s="284"/>
      <c r="E16" s="284"/>
      <c r="F16" s="284"/>
      <c r="G16" s="1"/>
      <c r="H16" s="1"/>
      <c r="I16" s="1"/>
      <c r="J16" s="1"/>
    </row>
    <row r="17" spans="1:13" ht="25.5">
      <c r="A17" s="21" t="s">
        <v>100</v>
      </c>
      <c r="B17" s="157" t="s">
        <v>144</v>
      </c>
      <c r="C17" s="19" t="s">
        <v>3</v>
      </c>
      <c r="D17" s="284"/>
      <c r="E17" s="284"/>
      <c r="F17" s="284"/>
      <c r="G17" s="1"/>
      <c r="H17" s="1"/>
      <c r="I17" s="1"/>
      <c r="J17" s="1"/>
    </row>
    <row r="18" spans="1:13" ht="25.5">
      <c r="A18" s="21" t="s">
        <v>98</v>
      </c>
      <c r="B18" s="157" t="s">
        <v>143</v>
      </c>
      <c r="C18" s="19" t="s">
        <v>3</v>
      </c>
      <c r="D18" s="284"/>
      <c r="E18" s="284"/>
      <c r="F18" s="284"/>
      <c r="G18" s="1"/>
      <c r="H18" s="1"/>
      <c r="I18" s="1"/>
      <c r="J18" s="1"/>
    </row>
    <row r="19" spans="1:13" ht="14.25" customHeight="1">
      <c r="A19" s="18"/>
      <c r="B19" s="17"/>
      <c r="C19" s="16"/>
      <c r="D19" s="16"/>
      <c r="E19" s="16"/>
      <c r="F19" s="15"/>
      <c r="G19" s="14"/>
      <c r="H19" s="14"/>
      <c r="I19" s="14"/>
      <c r="J19" s="13"/>
      <c r="L19" s="3"/>
      <c r="M19" s="3"/>
    </row>
    <row r="20" spans="1:13" s="3" customFormat="1" ht="19.5" customHeight="1">
      <c r="A20" s="12" t="s">
        <v>2</v>
      </c>
      <c r="B20" s="10"/>
      <c r="C20" s="10"/>
      <c r="D20" s="10"/>
      <c r="E20" s="10"/>
      <c r="F20" s="11"/>
      <c r="I20" s="8"/>
      <c r="J20" s="8"/>
      <c r="K20" s="1"/>
    </row>
    <row r="21" spans="1:13" s="3" customFormat="1" ht="12.75" customHeight="1">
      <c r="E21" s="4"/>
      <c r="F21" s="10"/>
      <c r="G21" s="9"/>
      <c r="H21" s="8"/>
      <c r="I21" s="8"/>
      <c r="J21" s="8"/>
      <c r="K21" s="1"/>
    </row>
    <row r="22" spans="1:13" s="3" customFormat="1" ht="40.5" customHeight="1">
      <c r="A22" s="285" t="s">
        <v>1</v>
      </c>
      <c r="B22" s="286"/>
      <c r="C22" s="286"/>
      <c r="D22" s="286"/>
      <c r="E22" s="286"/>
      <c r="F22" s="286"/>
      <c r="G22" s="286"/>
      <c r="H22" s="286"/>
      <c r="I22" s="286"/>
      <c r="J22" s="286"/>
      <c r="K22" s="1"/>
    </row>
    <row r="23" spans="1:13" s="3" customFormat="1" ht="16.5" customHeight="1">
      <c r="A23" s="7"/>
      <c r="B23" s="6"/>
      <c r="C23" s="6"/>
      <c r="D23" s="6"/>
      <c r="E23" s="6"/>
      <c r="F23" s="6"/>
      <c r="G23" s="6"/>
      <c r="H23" s="6"/>
      <c r="I23" s="6"/>
      <c r="J23" s="6"/>
      <c r="K23" s="1"/>
    </row>
    <row r="24" spans="1:13" s="3" customFormat="1" ht="12.75" customHeight="1">
      <c r="A24" s="5" t="s">
        <v>0</v>
      </c>
      <c r="E24" s="4"/>
      <c r="F24" s="4"/>
      <c r="G24" s="4"/>
      <c r="H24" s="4"/>
      <c r="I24" s="4"/>
      <c r="J24" s="4"/>
      <c r="K24" s="1"/>
    </row>
    <row r="25" spans="1:13" s="3" customFormat="1" ht="12.75" customHeight="1">
      <c r="A25" s="5"/>
      <c r="E25" s="4"/>
      <c r="F25" s="4"/>
      <c r="G25" s="4"/>
      <c r="H25" s="4"/>
      <c r="I25" s="4"/>
      <c r="J25" s="4"/>
      <c r="K25" s="1"/>
    </row>
    <row r="26" spans="1:13" s="3" customFormat="1" ht="12.75" customHeight="1">
      <c r="E26" s="4"/>
      <c r="F26" s="4"/>
      <c r="G26" s="4"/>
      <c r="H26" s="4"/>
      <c r="I26" s="4"/>
      <c r="J26" s="4"/>
      <c r="K26" s="1"/>
      <c r="L26" s="1"/>
      <c r="M26" s="1"/>
    </row>
    <row r="27" spans="1:13">
      <c r="F27" s="4"/>
      <c r="G27" s="4"/>
      <c r="H27" s="4"/>
      <c r="I27" s="4"/>
      <c r="J27" s="4"/>
    </row>
    <row r="28" spans="1:13">
      <c r="H28" s="237" t="s">
        <v>311</v>
      </c>
    </row>
    <row r="48" spans="11:11" s="1" customFormat="1">
      <c r="K48" s="3"/>
    </row>
    <row r="49" spans="11:11" s="1" customFormat="1">
      <c r="K49" s="3"/>
    </row>
    <row r="50" spans="11:11" s="1" customFormat="1">
      <c r="K50" s="3"/>
    </row>
    <row r="51" spans="11:11" s="1" customFormat="1">
      <c r="K51" s="3"/>
    </row>
    <row r="52" spans="11:11" s="1" customFormat="1">
      <c r="K52" s="3"/>
    </row>
    <row r="53" spans="11:11" s="1" customFormat="1">
      <c r="K53" s="3"/>
    </row>
    <row r="54" spans="11:11" s="1" customFormat="1">
      <c r="K54" s="3"/>
    </row>
  </sheetData>
  <mergeCells count="16">
    <mergeCell ref="D9:F9"/>
    <mergeCell ref="D16:F16"/>
    <mergeCell ref="D17:F17"/>
    <mergeCell ref="D18:F18"/>
    <mergeCell ref="A22:J22"/>
    <mergeCell ref="D10:F10"/>
    <mergeCell ref="D11:F11"/>
    <mergeCell ref="D12:F12"/>
    <mergeCell ref="D13:F13"/>
    <mergeCell ref="D14:F14"/>
    <mergeCell ref="D15:F15"/>
    <mergeCell ref="A1:J1"/>
    <mergeCell ref="A2:B2"/>
    <mergeCell ref="A3:B3"/>
    <mergeCell ref="F5:G5"/>
    <mergeCell ref="D8:F8"/>
  </mergeCells>
  <pageMargins left="0.28000000000000003" right="0.26" top="1" bottom="0.51" header="0.33" footer="0.23"/>
  <pageSetup paperSize="9" scale="79" fitToHeight="0" orientation="landscape" r:id="rId1"/>
  <headerFooter alignWithMargins="0">
    <oddHeader>&amp;LNr sprawy ZP/32/2019&amp;CZestawienie asortymentowo-ilościowo-cenowe
&amp;RZałącznik nr 2 SIWZ</oddHeader>
    <oddFooter>&amp;CStrona &amp;P z &amp;N&amp;R&amp;A</oddFooter>
  </headerFooter>
  <rowBreaks count="1" manualBreakCount="1">
    <brk id="7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topLeftCell="B10" zoomScaleNormal="80" zoomScaleSheetLayoutView="100" zoomScalePageLayoutView="70" workbookViewId="0">
      <selection activeCell="K17" sqref="K17"/>
    </sheetView>
  </sheetViews>
  <sheetFormatPr defaultRowHeight="12.75"/>
  <cols>
    <col min="1" max="1" width="8.28515625" style="2" customWidth="1"/>
    <col min="2" max="2" width="31.7109375" style="1" customWidth="1"/>
    <col min="3" max="3" width="11.140625" style="1" customWidth="1"/>
    <col min="4" max="4" width="7.85546875" style="1" customWidth="1"/>
    <col min="5" max="5" width="12.7109375" style="2" customWidth="1"/>
    <col min="6" max="6" width="13.7109375" style="2" customWidth="1"/>
    <col min="7" max="7" width="11.85546875" style="2" customWidth="1"/>
    <col min="8" max="8" width="16.140625" style="2" customWidth="1"/>
    <col min="9" max="9" width="5.7109375" style="2" customWidth="1"/>
    <col min="10" max="10" width="14.85546875" style="2" customWidth="1"/>
    <col min="11" max="11" width="19.42578125" style="1" customWidth="1"/>
    <col min="12" max="12" width="9.140625" style="1"/>
    <col min="13" max="13" width="15.7109375" style="1" customWidth="1"/>
    <col min="14" max="16384" width="9.140625" style="1"/>
  </cols>
  <sheetData>
    <row r="1" spans="1:13" ht="33.75" customHeight="1">
      <c r="A1" s="278" t="s">
        <v>468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3" s="39" customFormat="1" ht="52.5" customHeight="1">
      <c r="A2" s="279" t="s">
        <v>45</v>
      </c>
      <c r="B2" s="279"/>
      <c r="C2" s="62" t="s">
        <v>44</v>
      </c>
      <c r="D2" s="62" t="s">
        <v>43</v>
      </c>
      <c r="E2" s="63" t="s">
        <v>42</v>
      </c>
      <c r="F2" s="62" t="s">
        <v>41</v>
      </c>
      <c r="G2" s="62" t="s">
        <v>40</v>
      </c>
      <c r="H2" s="62" t="s">
        <v>39</v>
      </c>
      <c r="I2" s="62" t="s">
        <v>38</v>
      </c>
      <c r="J2" s="62" t="s">
        <v>37</v>
      </c>
      <c r="K2" s="61" t="s">
        <v>35</v>
      </c>
    </row>
    <row r="3" spans="1:13" s="51" customFormat="1" ht="13.5" customHeight="1">
      <c r="A3" s="280" t="s">
        <v>34</v>
      </c>
      <c r="B3" s="281"/>
      <c r="C3" s="60" t="s">
        <v>33</v>
      </c>
      <c r="D3" s="59" t="s">
        <v>32</v>
      </c>
      <c r="E3" s="58" t="s">
        <v>31</v>
      </c>
      <c r="F3" s="58" t="s">
        <v>30</v>
      </c>
      <c r="G3" s="57" t="s">
        <v>29</v>
      </c>
      <c r="H3" s="56" t="s">
        <v>28</v>
      </c>
      <c r="I3" s="55" t="s">
        <v>27</v>
      </c>
      <c r="J3" s="54" t="s">
        <v>26</v>
      </c>
      <c r="K3" s="52">
        <v>10</v>
      </c>
    </row>
    <row r="4" spans="1:13" s="39" customFormat="1" ht="14.25">
      <c r="A4" s="48">
        <v>1</v>
      </c>
      <c r="B4" s="132" t="s">
        <v>167</v>
      </c>
      <c r="C4" s="48">
        <v>300</v>
      </c>
      <c r="D4" s="47" t="s">
        <v>25</v>
      </c>
      <c r="E4" s="46"/>
      <c r="F4" s="45"/>
      <c r="G4" s="44">
        <f>ROUND(F4*(1+(I4/100)),2)</f>
        <v>0</v>
      </c>
      <c r="H4" s="42">
        <f>C4*F4</f>
        <v>0</v>
      </c>
      <c r="I4" s="43">
        <v>8</v>
      </c>
      <c r="J4" s="42">
        <f>H4+H4*I4/100</f>
        <v>0</v>
      </c>
      <c r="K4" s="40"/>
    </row>
    <row r="5" spans="1:13" s="32" customFormat="1">
      <c r="A5" s="165"/>
      <c r="B5" s="38"/>
      <c r="C5" s="37"/>
      <c r="D5" s="36"/>
      <c r="E5" s="35"/>
      <c r="F5" s="282" t="s">
        <v>24</v>
      </c>
      <c r="G5" s="305"/>
      <c r="H5" s="34">
        <f>SUM(H4:H4)</f>
        <v>0</v>
      </c>
      <c r="I5" s="35"/>
      <c r="J5" s="34">
        <f>SUM(J4:J4)</f>
        <v>0</v>
      </c>
      <c r="K5" s="39"/>
    </row>
    <row r="6" spans="1:13" s="32" customFormat="1">
      <c r="A6" s="165"/>
      <c r="B6" s="38"/>
      <c r="C6" s="37"/>
      <c r="D6" s="36"/>
      <c r="E6" s="39"/>
      <c r="F6" s="142"/>
      <c r="G6" s="39"/>
      <c r="H6" s="39"/>
      <c r="I6" s="39"/>
      <c r="J6" s="39"/>
      <c r="K6" s="39"/>
      <c r="L6" s="1"/>
      <c r="M6" s="1"/>
    </row>
    <row r="7" spans="1:13">
      <c r="A7" s="164" t="s">
        <v>23</v>
      </c>
      <c r="F7" s="30"/>
      <c r="G7" s="31"/>
      <c r="H7" s="39"/>
      <c r="I7" s="39"/>
      <c r="J7" s="39"/>
      <c r="K7" s="39"/>
    </row>
    <row r="8" spans="1:13">
      <c r="A8" s="4"/>
      <c r="F8" s="30"/>
      <c r="K8" s="32"/>
      <c r="L8" s="3"/>
      <c r="M8" s="3"/>
    </row>
    <row r="9" spans="1:13" s="3" customFormat="1" ht="25.5">
      <c r="A9" s="28" t="s">
        <v>22</v>
      </c>
      <c r="B9" s="29" t="s">
        <v>21</v>
      </c>
      <c r="C9" s="28" t="s">
        <v>20</v>
      </c>
      <c r="D9" s="283" t="s">
        <v>19</v>
      </c>
      <c r="E9" s="283"/>
      <c r="F9" s="283"/>
      <c r="K9" s="32"/>
      <c r="L9" s="1"/>
      <c r="M9" s="1"/>
    </row>
    <row r="10" spans="1:13" ht="38.25">
      <c r="A10" s="21" t="s">
        <v>5</v>
      </c>
      <c r="B10" s="161" t="s">
        <v>166</v>
      </c>
      <c r="C10" s="19" t="s">
        <v>3</v>
      </c>
      <c r="D10" s="284"/>
      <c r="E10" s="284"/>
      <c r="F10" s="284"/>
      <c r="G10" s="1"/>
      <c r="H10" s="1"/>
      <c r="I10" s="1"/>
      <c r="J10" s="1"/>
    </row>
    <row r="11" spans="1:13">
      <c r="A11" s="21" t="s">
        <v>8</v>
      </c>
      <c r="B11" s="139" t="s">
        <v>165</v>
      </c>
      <c r="C11" s="19" t="s">
        <v>3</v>
      </c>
      <c r="D11" s="287"/>
      <c r="E11" s="288"/>
      <c r="F11" s="289"/>
      <c r="G11" s="1"/>
      <c r="H11" s="1"/>
      <c r="I11" s="1"/>
      <c r="J11" s="1"/>
    </row>
    <row r="12" spans="1:13" ht="25.5">
      <c r="A12" s="21" t="s">
        <v>12</v>
      </c>
      <c r="B12" s="139" t="s">
        <v>164</v>
      </c>
      <c r="C12" s="19" t="s">
        <v>3</v>
      </c>
      <c r="D12" s="284"/>
      <c r="E12" s="284"/>
      <c r="F12" s="284"/>
      <c r="G12" s="1"/>
      <c r="H12" s="1"/>
      <c r="I12" s="1"/>
      <c r="J12" s="1"/>
      <c r="K12" s="3"/>
    </row>
    <row r="13" spans="1:13" ht="31.5" customHeight="1">
      <c r="A13" s="21"/>
      <c r="B13" s="163" t="s">
        <v>163</v>
      </c>
      <c r="C13" s="19" t="s">
        <v>3</v>
      </c>
      <c r="D13" s="284"/>
      <c r="E13" s="284"/>
      <c r="F13" s="284"/>
      <c r="G13" s="1"/>
      <c r="H13" s="1"/>
      <c r="I13" s="1"/>
      <c r="J13" s="1"/>
    </row>
    <row r="14" spans="1:13" ht="51">
      <c r="A14" s="21">
        <v>4</v>
      </c>
      <c r="B14" s="161" t="s">
        <v>162</v>
      </c>
      <c r="C14" s="19" t="s">
        <v>3</v>
      </c>
      <c r="D14" s="284"/>
      <c r="E14" s="284"/>
      <c r="F14" s="284"/>
      <c r="G14" s="1"/>
      <c r="H14" s="1"/>
      <c r="I14" s="1"/>
      <c r="J14" s="1"/>
    </row>
    <row r="15" spans="1:13" ht="25.5">
      <c r="A15" s="21">
        <v>5</v>
      </c>
      <c r="B15" s="161" t="s">
        <v>161</v>
      </c>
      <c r="C15" s="19" t="s">
        <v>3</v>
      </c>
      <c r="D15" s="284"/>
      <c r="E15" s="284"/>
      <c r="F15" s="284"/>
      <c r="G15" s="1"/>
      <c r="H15" s="1"/>
      <c r="I15" s="1"/>
      <c r="J15" s="1"/>
    </row>
    <row r="16" spans="1:13" ht="38.25">
      <c r="A16" s="21">
        <v>6</v>
      </c>
      <c r="B16" s="161" t="s">
        <v>160</v>
      </c>
      <c r="C16" s="19" t="s">
        <v>3</v>
      </c>
      <c r="D16" s="284"/>
      <c r="E16" s="284"/>
      <c r="F16" s="284"/>
      <c r="G16" s="1"/>
      <c r="H16" s="1"/>
      <c r="I16" s="1"/>
      <c r="J16" s="1"/>
    </row>
    <row r="17" spans="1:13" ht="25.5">
      <c r="A17" s="21">
        <v>7</v>
      </c>
      <c r="B17" s="161" t="s">
        <v>159</v>
      </c>
      <c r="C17" s="19" t="s">
        <v>3</v>
      </c>
      <c r="D17" s="284"/>
      <c r="E17" s="284"/>
      <c r="F17" s="284"/>
      <c r="G17" s="1"/>
      <c r="H17" s="1"/>
      <c r="I17" s="1"/>
      <c r="J17" s="1"/>
    </row>
    <row r="18" spans="1:13" ht="25.5">
      <c r="A18" s="21">
        <v>8</v>
      </c>
      <c r="B18" s="161" t="s">
        <v>158</v>
      </c>
      <c r="C18" s="19" t="s">
        <v>3</v>
      </c>
      <c r="D18" s="284"/>
      <c r="E18" s="284"/>
      <c r="F18" s="284"/>
      <c r="G18" s="1"/>
      <c r="H18" s="1"/>
      <c r="I18" s="1"/>
      <c r="J18" s="1"/>
    </row>
    <row r="19" spans="1:13" ht="51">
      <c r="A19" s="21">
        <v>9</v>
      </c>
      <c r="B19" s="161" t="s">
        <v>157</v>
      </c>
      <c r="C19" s="19" t="s">
        <v>3</v>
      </c>
      <c r="D19" s="284"/>
      <c r="E19" s="284"/>
      <c r="F19" s="284"/>
      <c r="G19" s="1"/>
      <c r="H19" s="1"/>
      <c r="I19" s="1"/>
      <c r="J19" s="1"/>
    </row>
    <row r="20" spans="1:13" ht="25.5">
      <c r="A20" s="21">
        <v>10</v>
      </c>
      <c r="B20" s="161" t="s">
        <v>156</v>
      </c>
      <c r="C20" s="19" t="s">
        <v>3</v>
      </c>
      <c r="D20" s="284"/>
      <c r="E20" s="284"/>
      <c r="F20" s="284"/>
      <c r="G20" s="1"/>
      <c r="H20" s="1"/>
      <c r="I20" s="1"/>
      <c r="J20" s="1"/>
    </row>
    <row r="21" spans="1:13" ht="25.5">
      <c r="A21" s="21">
        <v>11</v>
      </c>
      <c r="B21" s="161" t="s">
        <v>155</v>
      </c>
      <c r="C21" s="19" t="s">
        <v>3</v>
      </c>
      <c r="D21" s="284"/>
      <c r="E21" s="284"/>
      <c r="F21" s="284"/>
      <c r="G21" s="1"/>
      <c r="H21" s="1"/>
      <c r="I21" s="1"/>
      <c r="J21" s="1"/>
    </row>
    <row r="22" spans="1:13" ht="25.5">
      <c r="A22" s="21">
        <v>12</v>
      </c>
      <c r="B22" s="161" t="s">
        <v>154</v>
      </c>
      <c r="C22" s="19"/>
      <c r="D22" s="284"/>
      <c r="E22" s="284"/>
      <c r="F22" s="284"/>
      <c r="G22" s="1"/>
      <c r="H22" s="1"/>
      <c r="I22" s="1"/>
      <c r="J22" s="1"/>
    </row>
    <row r="23" spans="1:13" ht="14.25" customHeight="1">
      <c r="A23" s="18"/>
      <c r="B23" s="17"/>
      <c r="C23" s="16"/>
      <c r="D23" s="16"/>
      <c r="E23" s="16"/>
      <c r="F23" s="15"/>
      <c r="G23" s="14"/>
      <c r="H23" s="14"/>
      <c r="I23" s="14"/>
      <c r="J23" s="13"/>
      <c r="L23" s="3"/>
      <c r="M23" s="3"/>
    </row>
    <row r="24" spans="1:13" s="3" customFormat="1" ht="19.5" customHeight="1">
      <c r="A24" s="12" t="s">
        <v>2</v>
      </c>
      <c r="B24" s="10"/>
      <c r="C24" s="10"/>
      <c r="D24" s="10"/>
      <c r="E24" s="10"/>
      <c r="F24" s="11"/>
      <c r="I24" s="8"/>
      <c r="J24" s="8"/>
      <c r="K24" s="1"/>
    </row>
    <row r="25" spans="1:13" s="3" customFormat="1" ht="12.75" customHeight="1">
      <c r="A25" s="4"/>
      <c r="E25" s="4"/>
      <c r="F25" s="10"/>
      <c r="G25" s="9"/>
      <c r="H25" s="8"/>
      <c r="I25" s="8"/>
      <c r="J25" s="8"/>
      <c r="K25" s="1"/>
    </row>
    <row r="26" spans="1:13" s="3" customFormat="1" ht="40.5" customHeight="1">
      <c r="A26" s="285" t="s">
        <v>1</v>
      </c>
      <c r="B26" s="286"/>
      <c r="C26" s="286"/>
      <c r="D26" s="286"/>
      <c r="E26" s="286"/>
      <c r="F26" s="286"/>
      <c r="G26" s="286"/>
      <c r="H26" s="286"/>
      <c r="I26" s="286"/>
      <c r="J26" s="286"/>
      <c r="K26" s="1"/>
    </row>
    <row r="27" spans="1:13" s="3" customFormat="1" ht="16.5" customHeight="1">
      <c r="A27" s="160"/>
      <c r="B27" s="6"/>
      <c r="C27" s="6"/>
      <c r="D27" s="6"/>
      <c r="E27" s="6"/>
      <c r="F27" s="6"/>
      <c r="G27" s="6"/>
      <c r="H27" s="6"/>
      <c r="I27" s="6"/>
      <c r="J27" s="6"/>
    </row>
    <row r="28" spans="1:13" s="3" customFormat="1" ht="12.75" customHeight="1">
      <c r="A28" s="159" t="s">
        <v>0</v>
      </c>
      <c r="E28" s="4"/>
      <c r="F28" s="4"/>
      <c r="G28" s="4"/>
      <c r="H28" s="4"/>
      <c r="I28" s="4"/>
      <c r="J28" s="4"/>
    </row>
    <row r="29" spans="1:13" s="3" customFormat="1" ht="12.75" customHeight="1">
      <c r="A29" s="158"/>
      <c r="E29" s="4"/>
      <c r="F29" s="4"/>
      <c r="G29" s="4"/>
      <c r="H29" s="4"/>
      <c r="I29" s="4"/>
      <c r="J29" s="4"/>
    </row>
    <row r="30" spans="1:13" s="3" customFormat="1" ht="12.75" customHeight="1">
      <c r="A30" s="4"/>
      <c r="E30" s="4"/>
      <c r="F30" s="4"/>
      <c r="G30" s="4"/>
      <c r="H30" s="4"/>
      <c r="I30" s="4"/>
      <c r="J30" s="4"/>
      <c r="L30" s="1"/>
      <c r="M30" s="1"/>
    </row>
    <row r="31" spans="1:13">
      <c r="F31" s="4"/>
      <c r="G31" s="4"/>
      <c r="H31" s="4"/>
      <c r="I31" s="4"/>
      <c r="J31" s="4"/>
      <c r="K31" s="3"/>
    </row>
    <row r="32" spans="1:13">
      <c r="H32" s="237" t="s">
        <v>311</v>
      </c>
      <c r="K32" s="3"/>
    </row>
    <row r="33" spans="11:11" s="1" customFormat="1">
      <c r="K33" s="3"/>
    </row>
  </sheetData>
  <mergeCells count="19">
    <mergeCell ref="D22:F22"/>
    <mergeCell ref="A26:J26"/>
    <mergeCell ref="D9:F9"/>
    <mergeCell ref="D10:F10"/>
    <mergeCell ref="D11:F11"/>
    <mergeCell ref="D12:F12"/>
    <mergeCell ref="A1:J1"/>
    <mergeCell ref="A2:B2"/>
    <mergeCell ref="A3:B3"/>
    <mergeCell ref="D20:F20"/>
    <mergeCell ref="D21:F21"/>
    <mergeCell ref="F5:G5"/>
    <mergeCell ref="D13:F13"/>
    <mergeCell ref="D14:F14"/>
    <mergeCell ref="D15:F15"/>
    <mergeCell ref="D16:F16"/>
    <mergeCell ref="D17:F17"/>
    <mergeCell ref="D18:F18"/>
    <mergeCell ref="D19:F19"/>
  </mergeCells>
  <pageMargins left="0.28000000000000003" right="0.26" top="1" bottom="0.51" header="0.33" footer="0.23"/>
  <pageSetup paperSize="9" scale="78" fitToHeight="0" orientation="landscape" r:id="rId1"/>
  <headerFooter alignWithMargins="0">
    <oddHeader>&amp;LNr sprawy ZP/32/2019&amp;CZestawienie asortymentowo-ilościowo-cenowe
&amp;RZałącznik nr 2 SIWZ</oddHeader>
    <oddFooter>&amp;CStrona &amp;P z &amp;N&amp;R&amp;A</oddFooter>
  </headerFooter>
  <rowBreaks count="1" manualBreakCount="1">
    <brk id="14" max="1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topLeftCell="A2" zoomScaleNormal="80" zoomScaleSheetLayoutView="100" zoomScalePageLayoutView="70" workbookViewId="0">
      <selection activeCell="K17" sqref="K17"/>
    </sheetView>
  </sheetViews>
  <sheetFormatPr defaultRowHeight="12.75"/>
  <cols>
    <col min="1" max="1" width="8.28515625" style="2" customWidth="1"/>
    <col min="2" max="2" width="31.7109375" style="1" customWidth="1"/>
    <col min="3" max="3" width="11.140625" style="1" customWidth="1"/>
    <col min="4" max="4" width="7.85546875" style="1" customWidth="1"/>
    <col min="5" max="5" width="12.7109375" style="2" customWidth="1"/>
    <col min="6" max="6" width="13.7109375" style="2" customWidth="1"/>
    <col min="7" max="7" width="11.85546875" style="2" customWidth="1"/>
    <col min="8" max="8" width="16.140625" style="2" customWidth="1"/>
    <col min="9" max="9" width="5.7109375" style="2" customWidth="1"/>
    <col min="10" max="10" width="14.85546875" style="2" customWidth="1"/>
    <col min="11" max="11" width="19.42578125" style="1" customWidth="1"/>
    <col min="12" max="16384" width="9.140625" style="1"/>
  </cols>
  <sheetData>
    <row r="1" spans="1:11" ht="34.5" customHeight="1">
      <c r="A1" s="334" t="s">
        <v>469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</row>
    <row r="2" spans="1:11" s="39" customFormat="1" ht="52.5" customHeight="1">
      <c r="A2" s="279" t="s">
        <v>45</v>
      </c>
      <c r="B2" s="279"/>
      <c r="C2" s="62" t="s">
        <v>44</v>
      </c>
      <c r="D2" s="62" t="s">
        <v>43</v>
      </c>
      <c r="E2" s="63" t="s">
        <v>42</v>
      </c>
      <c r="F2" s="62" t="s">
        <v>41</v>
      </c>
      <c r="G2" s="62" t="s">
        <v>40</v>
      </c>
      <c r="H2" s="62" t="s">
        <v>39</v>
      </c>
      <c r="I2" s="62" t="s">
        <v>38</v>
      </c>
      <c r="J2" s="62" t="s">
        <v>37</v>
      </c>
      <c r="K2" s="61" t="s">
        <v>35</v>
      </c>
    </row>
    <row r="3" spans="1:11" s="51" customFormat="1" ht="13.5" customHeight="1">
      <c r="A3" s="280" t="s">
        <v>34</v>
      </c>
      <c r="B3" s="281"/>
      <c r="C3" s="60" t="s">
        <v>33</v>
      </c>
      <c r="D3" s="59" t="s">
        <v>32</v>
      </c>
      <c r="E3" s="58" t="s">
        <v>31</v>
      </c>
      <c r="F3" s="58" t="s">
        <v>30</v>
      </c>
      <c r="G3" s="57" t="s">
        <v>29</v>
      </c>
      <c r="H3" s="56" t="s">
        <v>28</v>
      </c>
      <c r="I3" s="55" t="s">
        <v>27</v>
      </c>
      <c r="J3" s="54" t="s">
        <v>26</v>
      </c>
      <c r="K3" s="52">
        <v>11</v>
      </c>
    </row>
    <row r="4" spans="1:11" s="39" customFormat="1" ht="14.25">
      <c r="A4" s="166">
        <v>1</v>
      </c>
      <c r="B4" s="50" t="s">
        <v>172</v>
      </c>
      <c r="C4" s="48">
        <v>80</v>
      </c>
      <c r="D4" s="47" t="s">
        <v>25</v>
      </c>
      <c r="E4" s="46"/>
      <c r="F4" s="45"/>
      <c r="G4" s="44">
        <f>ROUND(F4*(1+(I4/100)),2)</f>
        <v>0</v>
      </c>
      <c r="H4" s="42">
        <f>C4*F4</f>
        <v>0</v>
      </c>
      <c r="I4" s="43">
        <v>8</v>
      </c>
      <c r="J4" s="42">
        <f>H4+H4*I4/100</f>
        <v>0</v>
      </c>
      <c r="K4" s="40"/>
    </row>
    <row r="5" spans="1:11" s="32" customFormat="1">
      <c r="A5" s="165"/>
      <c r="B5" s="38"/>
      <c r="C5" s="37"/>
      <c r="D5" s="36"/>
      <c r="E5" s="35"/>
      <c r="F5" s="282" t="s">
        <v>24</v>
      </c>
      <c r="G5" s="305"/>
      <c r="H5" s="34">
        <f>SUM(H4:H4)</f>
        <v>0</v>
      </c>
      <c r="I5" s="35"/>
      <c r="J5" s="34">
        <f>SUM(J4:J4)</f>
        <v>0</v>
      </c>
      <c r="K5" s="39"/>
    </row>
    <row r="6" spans="1:11" s="32" customFormat="1">
      <c r="A6" s="165"/>
      <c r="B6" s="38"/>
      <c r="C6" s="37"/>
      <c r="D6" s="36"/>
      <c r="E6" s="39"/>
      <c r="F6" s="142"/>
      <c r="G6" s="39"/>
      <c r="H6" s="39"/>
      <c r="I6" s="39"/>
      <c r="J6" s="39"/>
      <c r="K6" s="39"/>
    </row>
    <row r="7" spans="1:11">
      <c r="A7" s="164" t="s">
        <v>23</v>
      </c>
      <c r="F7" s="30"/>
      <c r="G7" s="31"/>
      <c r="H7" s="39"/>
      <c r="I7" s="39"/>
      <c r="J7" s="39"/>
      <c r="K7" s="39"/>
    </row>
    <row r="8" spans="1:11">
      <c r="A8" s="4"/>
      <c r="F8" s="30"/>
      <c r="K8" s="32"/>
    </row>
    <row r="9" spans="1:11" s="3" customFormat="1" ht="25.5">
      <c r="A9" s="28" t="s">
        <v>22</v>
      </c>
      <c r="B9" s="29" t="s">
        <v>21</v>
      </c>
      <c r="C9" s="28" t="s">
        <v>20</v>
      </c>
      <c r="D9" s="283" t="s">
        <v>19</v>
      </c>
      <c r="E9" s="283"/>
      <c r="F9" s="283"/>
      <c r="K9" s="32"/>
    </row>
    <row r="10" spans="1:11" ht="38.25">
      <c r="A10" s="21" t="s">
        <v>5</v>
      </c>
      <c r="B10" s="161" t="s">
        <v>166</v>
      </c>
      <c r="C10" s="19" t="s">
        <v>3</v>
      </c>
      <c r="D10" s="284"/>
      <c r="E10" s="284"/>
      <c r="F10" s="284"/>
      <c r="G10" s="1"/>
      <c r="H10" s="1"/>
      <c r="I10" s="1"/>
      <c r="J10" s="1"/>
    </row>
    <row r="11" spans="1:11">
      <c r="A11" s="21" t="s">
        <v>8</v>
      </c>
      <c r="B11" s="139" t="s">
        <v>165</v>
      </c>
      <c r="C11" s="19" t="s">
        <v>3</v>
      </c>
      <c r="D11" s="287"/>
      <c r="E11" s="288"/>
      <c r="F11" s="289"/>
      <c r="G11" s="1"/>
      <c r="H11" s="1"/>
      <c r="I11" s="1"/>
      <c r="J11" s="1"/>
    </row>
    <row r="12" spans="1:11" ht="25.5">
      <c r="A12" s="21" t="s">
        <v>12</v>
      </c>
      <c r="B12" s="139" t="s">
        <v>164</v>
      </c>
      <c r="C12" s="19" t="s">
        <v>3</v>
      </c>
      <c r="D12" s="284"/>
      <c r="E12" s="284"/>
      <c r="F12" s="284"/>
      <c r="G12" s="1"/>
      <c r="H12" s="1"/>
      <c r="I12" s="1"/>
      <c r="J12" s="1"/>
      <c r="K12" s="3"/>
    </row>
    <row r="13" spans="1:11" ht="10.5" customHeight="1">
      <c r="A13" s="21"/>
      <c r="B13" s="163" t="s">
        <v>171</v>
      </c>
      <c r="C13" s="19"/>
      <c r="D13" s="287"/>
      <c r="E13" s="288"/>
      <c r="F13" s="289"/>
      <c r="G13" s="1"/>
      <c r="H13" s="1"/>
      <c r="I13" s="1"/>
      <c r="J13" s="1"/>
    </row>
    <row r="14" spans="1:11" ht="25.5">
      <c r="A14" s="162" t="s">
        <v>5</v>
      </c>
      <c r="B14" s="139" t="s">
        <v>170</v>
      </c>
      <c r="C14" s="19" t="s">
        <v>3</v>
      </c>
      <c r="D14" s="284"/>
      <c r="E14" s="284"/>
      <c r="F14" s="284"/>
      <c r="G14" s="1"/>
      <c r="H14" s="1"/>
      <c r="I14" s="1"/>
      <c r="J14" s="1"/>
    </row>
    <row r="15" spans="1:11" ht="25.5">
      <c r="A15" s="162" t="s">
        <v>8</v>
      </c>
      <c r="B15" s="161" t="s">
        <v>457</v>
      </c>
      <c r="C15" s="19" t="s">
        <v>3</v>
      </c>
      <c r="D15" s="284"/>
      <c r="E15" s="284"/>
      <c r="F15" s="284"/>
      <c r="G15" s="1"/>
      <c r="H15" s="1"/>
      <c r="I15" s="1"/>
      <c r="J15" s="1"/>
    </row>
    <row r="16" spans="1:11" ht="38.25">
      <c r="A16" s="162" t="s">
        <v>12</v>
      </c>
      <c r="B16" s="161" t="s">
        <v>169</v>
      </c>
      <c r="C16" s="19" t="s">
        <v>3</v>
      </c>
      <c r="D16" s="284"/>
      <c r="E16" s="284"/>
      <c r="F16" s="284"/>
      <c r="G16" s="1"/>
      <c r="H16" s="1"/>
      <c r="I16" s="1"/>
      <c r="J16" s="1"/>
    </row>
    <row r="17" spans="1:11" ht="26.25" customHeight="1">
      <c r="A17" s="162" t="s">
        <v>109</v>
      </c>
      <c r="B17" s="161" t="s">
        <v>168</v>
      </c>
      <c r="C17" s="19" t="s">
        <v>3</v>
      </c>
      <c r="D17" s="284"/>
      <c r="E17" s="284"/>
      <c r="F17" s="284"/>
      <c r="G17" s="1"/>
      <c r="H17" s="1"/>
      <c r="I17" s="1"/>
      <c r="J17" s="1"/>
    </row>
    <row r="18" spans="1:11" ht="14.25" customHeight="1">
      <c r="A18" s="18"/>
      <c r="B18" s="17"/>
      <c r="C18" s="16"/>
      <c r="D18" s="16"/>
      <c r="E18" s="16"/>
      <c r="F18" s="15"/>
      <c r="G18" s="14"/>
      <c r="H18" s="14"/>
      <c r="I18" s="14"/>
      <c r="J18" s="13"/>
    </row>
    <row r="19" spans="1:11" s="3" customFormat="1" ht="19.5" customHeight="1">
      <c r="A19" s="12" t="s">
        <v>2</v>
      </c>
      <c r="B19" s="10"/>
      <c r="C19" s="10"/>
      <c r="D19" s="10"/>
      <c r="E19" s="10"/>
      <c r="F19" s="11"/>
      <c r="I19" s="8"/>
      <c r="J19" s="8"/>
      <c r="K19" s="1"/>
    </row>
    <row r="20" spans="1:11" s="3" customFormat="1" ht="40.5" customHeight="1">
      <c r="A20" s="285" t="s">
        <v>1</v>
      </c>
      <c r="B20" s="286"/>
      <c r="C20" s="286"/>
      <c r="D20" s="286"/>
      <c r="E20" s="286"/>
      <c r="F20" s="286"/>
      <c r="G20" s="286"/>
      <c r="H20" s="286"/>
      <c r="I20" s="286"/>
      <c r="J20" s="286"/>
      <c r="K20" s="1"/>
    </row>
    <row r="21" spans="1:11" s="3" customFormat="1" ht="16.5" customHeight="1">
      <c r="A21" s="160"/>
      <c r="B21" s="6"/>
      <c r="C21" s="6"/>
      <c r="D21" s="6"/>
      <c r="E21" s="6"/>
      <c r="F21" s="6"/>
      <c r="G21" s="6"/>
      <c r="H21" s="6"/>
      <c r="I21" s="6"/>
      <c r="J21" s="6"/>
    </row>
    <row r="22" spans="1:11" s="3" customFormat="1" ht="12.75" customHeight="1">
      <c r="A22" s="159" t="s">
        <v>0</v>
      </c>
      <c r="E22" s="4"/>
      <c r="F22" s="4"/>
      <c r="G22" s="4"/>
      <c r="H22" s="4"/>
      <c r="I22" s="4"/>
      <c r="J22" s="4"/>
    </row>
    <row r="23" spans="1:11" s="3" customFormat="1" ht="12.75" customHeight="1">
      <c r="A23" s="158"/>
      <c r="E23" s="4"/>
      <c r="F23" s="4"/>
      <c r="G23" s="4"/>
      <c r="H23" s="4"/>
      <c r="I23" s="4"/>
      <c r="J23" s="4"/>
    </row>
    <row r="24" spans="1:11" s="3" customFormat="1" ht="12.75" customHeight="1">
      <c r="A24" s="4"/>
      <c r="E24" s="4"/>
      <c r="F24" s="4"/>
      <c r="G24" s="4"/>
      <c r="H24" s="4"/>
      <c r="I24" s="4"/>
      <c r="J24" s="4"/>
    </row>
    <row r="25" spans="1:11">
      <c r="F25" s="4"/>
      <c r="G25" s="4"/>
      <c r="H25" s="4"/>
      <c r="I25" s="4"/>
      <c r="J25" s="4"/>
      <c r="K25" s="3"/>
    </row>
    <row r="26" spans="1:11">
      <c r="H26" s="237" t="s">
        <v>311</v>
      </c>
      <c r="K26" s="3"/>
    </row>
    <row r="27" spans="1:11">
      <c r="K27" s="3"/>
    </row>
  </sheetData>
  <mergeCells count="14">
    <mergeCell ref="A20:J20"/>
    <mergeCell ref="A1:K1"/>
    <mergeCell ref="D13:F13"/>
    <mergeCell ref="D14:F14"/>
    <mergeCell ref="D15:F15"/>
    <mergeCell ref="D16:F16"/>
    <mergeCell ref="D17:F17"/>
    <mergeCell ref="D11:F11"/>
    <mergeCell ref="D12:F12"/>
    <mergeCell ref="A2:B2"/>
    <mergeCell ref="A3:B3"/>
    <mergeCell ref="F5:G5"/>
    <mergeCell ref="D9:F9"/>
    <mergeCell ref="D10:F10"/>
  </mergeCells>
  <pageMargins left="0.28000000000000003" right="0.26" top="1" bottom="0.51" header="0.33" footer="0.23"/>
  <pageSetup paperSize="9" scale="85" fitToHeight="0" orientation="landscape" r:id="rId1"/>
  <headerFooter alignWithMargins="0">
    <oddHeader>&amp;LNr sprawy ZP/32/2019&amp;CZestawienie asortymentowo-ilościowo-cenowe
&amp;RZałącznik nr 2 SIWZ</oddHeader>
    <oddFooter>&amp;CStrona &amp;P z &amp;N&amp;R&amp;A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Normal="80" zoomScaleSheetLayoutView="100" zoomScalePageLayoutView="80" workbookViewId="0">
      <selection activeCell="K17" sqref="K17"/>
    </sheetView>
  </sheetViews>
  <sheetFormatPr defaultRowHeight="12.75"/>
  <cols>
    <col min="1" max="1" width="8.28515625" style="2" customWidth="1"/>
    <col min="2" max="2" width="31.7109375" style="1" customWidth="1"/>
    <col min="3" max="3" width="11.140625" style="1" customWidth="1"/>
    <col min="4" max="4" width="7.85546875" style="1" customWidth="1"/>
    <col min="5" max="5" width="12.7109375" style="2" customWidth="1"/>
    <col min="6" max="6" width="13.7109375" style="2" customWidth="1"/>
    <col min="7" max="7" width="11.85546875" style="2" customWidth="1"/>
    <col min="8" max="8" width="16.140625" style="2" customWidth="1"/>
    <col min="9" max="9" width="5.7109375" style="2" customWidth="1"/>
    <col min="10" max="10" width="14.85546875" style="2" customWidth="1"/>
    <col min="11" max="11" width="19.42578125" style="1" customWidth="1"/>
    <col min="12" max="16384" width="9.140625" style="1"/>
  </cols>
  <sheetData>
    <row r="1" spans="1:11" ht="21.75" customHeight="1">
      <c r="A1" s="334" t="s">
        <v>320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</row>
    <row r="2" spans="1:11" s="39" customFormat="1" ht="52.5" customHeight="1">
      <c r="A2" s="279" t="s">
        <v>45</v>
      </c>
      <c r="B2" s="279"/>
      <c r="C2" s="62" t="s">
        <v>44</v>
      </c>
      <c r="D2" s="62" t="s">
        <v>43</v>
      </c>
      <c r="E2" s="63" t="s">
        <v>42</v>
      </c>
      <c r="F2" s="62" t="s">
        <v>41</v>
      </c>
      <c r="G2" s="62" t="s">
        <v>40</v>
      </c>
      <c r="H2" s="62" t="s">
        <v>39</v>
      </c>
      <c r="I2" s="62" t="s">
        <v>38</v>
      </c>
      <c r="J2" s="62" t="s">
        <v>37</v>
      </c>
      <c r="K2" s="61" t="s">
        <v>35</v>
      </c>
    </row>
    <row r="3" spans="1:11" s="51" customFormat="1" ht="13.5" customHeight="1">
      <c r="A3" s="280" t="s">
        <v>34</v>
      </c>
      <c r="B3" s="281"/>
      <c r="C3" s="60" t="s">
        <v>33</v>
      </c>
      <c r="D3" s="59" t="s">
        <v>32</v>
      </c>
      <c r="E3" s="58" t="s">
        <v>31</v>
      </c>
      <c r="F3" s="58" t="s">
        <v>30</v>
      </c>
      <c r="G3" s="57" t="s">
        <v>29</v>
      </c>
      <c r="H3" s="56" t="s">
        <v>28</v>
      </c>
      <c r="I3" s="55" t="s">
        <v>27</v>
      </c>
      <c r="J3" s="54" t="s">
        <v>26</v>
      </c>
      <c r="K3" s="52">
        <v>10</v>
      </c>
    </row>
    <row r="4" spans="1:11" s="39" customFormat="1" ht="18" customHeight="1">
      <c r="A4" s="166">
        <v>1</v>
      </c>
      <c r="B4" s="50" t="s">
        <v>176</v>
      </c>
      <c r="C4" s="48">
        <v>300</v>
      </c>
      <c r="D4" s="47" t="s">
        <v>25</v>
      </c>
      <c r="E4" s="46"/>
      <c r="F4" s="45"/>
      <c r="G4" s="44">
        <f>ROUND(F4*(1+(I4/100)),2)</f>
        <v>0</v>
      </c>
      <c r="H4" s="42">
        <f>C4*F4</f>
        <v>0</v>
      </c>
      <c r="I4" s="43">
        <v>8</v>
      </c>
      <c r="J4" s="42">
        <f>H4+H4*I4/100</f>
        <v>0</v>
      </c>
      <c r="K4" s="40"/>
    </row>
    <row r="5" spans="1:11" s="32" customFormat="1">
      <c r="A5" s="165"/>
      <c r="B5" s="38"/>
      <c r="C5" s="37"/>
      <c r="D5" s="36"/>
      <c r="E5" s="35"/>
      <c r="F5" s="282" t="s">
        <v>24</v>
      </c>
      <c r="G5" s="305"/>
      <c r="H5" s="34">
        <f>SUM(H4:H4)</f>
        <v>0</v>
      </c>
      <c r="I5" s="35"/>
      <c r="J5" s="34">
        <f>SUM(J4:J4)</f>
        <v>0</v>
      </c>
      <c r="K5" s="39"/>
    </row>
    <row r="6" spans="1:11" s="32" customFormat="1">
      <c r="A6" s="165"/>
      <c r="B6" s="38"/>
      <c r="C6" s="37"/>
      <c r="D6" s="36"/>
      <c r="E6" s="39"/>
      <c r="F6" s="142"/>
      <c r="G6" s="39"/>
      <c r="H6" s="39"/>
      <c r="I6" s="39"/>
      <c r="J6" s="39"/>
      <c r="K6" s="39"/>
    </row>
    <row r="7" spans="1:11">
      <c r="A7" s="164" t="s">
        <v>23</v>
      </c>
      <c r="F7" s="30"/>
      <c r="G7" s="31"/>
      <c r="H7" s="39"/>
      <c r="I7" s="39"/>
      <c r="J7" s="39"/>
      <c r="K7" s="39"/>
    </row>
    <row r="8" spans="1:11">
      <c r="A8" s="4"/>
      <c r="F8" s="30"/>
      <c r="K8" s="32"/>
    </row>
    <row r="9" spans="1:11" s="3" customFormat="1" ht="25.5">
      <c r="A9" s="28" t="s">
        <v>22</v>
      </c>
      <c r="B9" s="29" t="s">
        <v>21</v>
      </c>
      <c r="C9" s="28" t="s">
        <v>20</v>
      </c>
      <c r="D9" s="283" t="s">
        <v>19</v>
      </c>
      <c r="E9" s="283"/>
      <c r="F9" s="283"/>
      <c r="K9" s="32"/>
    </row>
    <row r="10" spans="1:11" ht="38.25">
      <c r="A10" s="21" t="s">
        <v>5</v>
      </c>
      <c r="B10" s="161" t="s">
        <v>166</v>
      </c>
      <c r="C10" s="19" t="s">
        <v>3</v>
      </c>
      <c r="D10" s="284"/>
      <c r="E10" s="284"/>
      <c r="F10" s="284"/>
      <c r="G10" s="1"/>
      <c r="H10" s="1"/>
      <c r="I10" s="1"/>
      <c r="J10" s="1"/>
    </row>
    <row r="11" spans="1:11">
      <c r="A11" s="21" t="s">
        <v>8</v>
      </c>
      <c r="B11" s="139" t="s">
        <v>165</v>
      </c>
      <c r="C11" s="19" t="s">
        <v>3</v>
      </c>
      <c r="D11" s="287"/>
      <c r="E11" s="288"/>
      <c r="F11" s="289"/>
      <c r="G11" s="1"/>
      <c r="H11" s="1"/>
      <c r="I11" s="1"/>
      <c r="J11" s="1"/>
    </row>
    <row r="12" spans="1:11" ht="25.5">
      <c r="A12" s="21" t="s">
        <v>12</v>
      </c>
      <c r="B12" s="139" t="s">
        <v>164</v>
      </c>
      <c r="C12" s="19" t="s">
        <v>3</v>
      </c>
      <c r="D12" s="284"/>
      <c r="E12" s="284"/>
      <c r="F12" s="284"/>
      <c r="G12" s="1"/>
      <c r="H12" s="1"/>
      <c r="I12" s="1"/>
      <c r="J12" s="1"/>
      <c r="K12" s="3"/>
    </row>
    <row r="13" spans="1:11" ht="26.25" customHeight="1">
      <c r="A13" s="21"/>
      <c r="B13" s="163" t="s">
        <v>175</v>
      </c>
      <c r="C13" s="19"/>
      <c r="D13" s="287"/>
      <c r="E13" s="288"/>
      <c r="F13" s="289"/>
      <c r="G13" s="1"/>
      <c r="H13" s="1"/>
      <c r="I13" s="1"/>
      <c r="J13" s="1"/>
    </row>
    <row r="14" spans="1:11" ht="15" customHeight="1">
      <c r="A14" s="162" t="s">
        <v>5</v>
      </c>
      <c r="B14" s="139" t="s">
        <v>174</v>
      </c>
      <c r="C14" s="19" t="s">
        <v>3</v>
      </c>
      <c r="D14" s="284"/>
      <c r="E14" s="284"/>
      <c r="F14" s="284"/>
      <c r="G14" s="1"/>
      <c r="H14" s="1"/>
      <c r="I14" s="1"/>
      <c r="J14" s="1"/>
    </row>
    <row r="15" spans="1:11" ht="15" customHeight="1">
      <c r="A15" s="162" t="s">
        <v>8</v>
      </c>
      <c r="B15" s="139" t="s">
        <v>173</v>
      </c>
      <c r="C15" s="19" t="s">
        <v>3</v>
      </c>
      <c r="D15" s="284"/>
      <c r="E15" s="284"/>
      <c r="F15" s="284"/>
      <c r="G15" s="1"/>
      <c r="H15" s="1"/>
      <c r="I15" s="1"/>
      <c r="J15" s="1"/>
    </row>
    <row r="16" spans="1:11" ht="14.25" customHeight="1">
      <c r="A16" s="18"/>
      <c r="B16" s="17"/>
      <c r="C16" s="16"/>
      <c r="D16" s="16"/>
      <c r="E16" s="16"/>
      <c r="F16" s="15"/>
      <c r="G16" s="14"/>
      <c r="H16" s="14"/>
      <c r="I16" s="14"/>
      <c r="J16" s="13"/>
    </row>
    <row r="17" spans="1:11" s="3" customFormat="1" ht="19.5" customHeight="1">
      <c r="A17" s="12" t="s">
        <v>2</v>
      </c>
      <c r="B17" s="10"/>
      <c r="C17" s="10"/>
      <c r="D17" s="10"/>
      <c r="E17" s="10"/>
      <c r="F17" s="11"/>
      <c r="I17" s="8"/>
      <c r="J17" s="8"/>
      <c r="K17" s="1"/>
    </row>
    <row r="18" spans="1:11" s="3" customFormat="1" ht="12.75" customHeight="1">
      <c r="A18" s="4"/>
      <c r="E18" s="4"/>
      <c r="F18" s="10"/>
      <c r="G18" s="9"/>
      <c r="H18" s="8"/>
      <c r="I18" s="8"/>
      <c r="J18" s="8"/>
      <c r="K18" s="1"/>
    </row>
    <row r="19" spans="1:11" s="3" customFormat="1" ht="40.5" customHeight="1">
      <c r="A19" s="285" t="s">
        <v>1</v>
      </c>
      <c r="B19" s="286"/>
      <c r="C19" s="286"/>
      <c r="D19" s="286"/>
      <c r="E19" s="286"/>
      <c r="F19" s="286"/>
      <c r="G19" s="286"/>
      <c r="H19" s="286"/>
      <c r="I19" s="286"/>
      <c r="J19" s="286"/>
      <c r="K19" s="1"/>
    </row>
    <row r="20" spans="1:11" s="3" customFormat="1" ht="16.5" customHeight="1">
      <c r="A20" s="160"/>
      <c r="B20" s="6"/>
      <c r="C20" s="6"/>
      <c r="D20" s="6"/>
      <c r="E20" s="6"/>
      <c r="F20" s="6"/>
      <c r="G20" s="6"/>
      <c r="H20" s="6"/>
      <c r="I20" s="6"/>
      <c r="J20" s="6"/>
    </row>
    <row r="21" spans="1:11" s="3" customFormat="1" ht="12.75" customHeight="1">
      <c r="A21" s="159" t="s">
        <v>0</v>
      </c>
      <c r="E21" s="4"/>
      <c r="F21" s="4"/>
      <c r="G21" s="4"/>
      <c r="H21" s="4"/>
      <c r="I21" s="4"/>
      <c r="J21" s="4"/>
    </row>
    <row r="22" spans="1:11" s="3" customFormat="1" ht="12.75" customHeight="1">
      <c r="A22" s="158"/>
      <c r="E22" s="4"/>
      <c r="F22" s="4"/>
      <c r="G22" s="4"/>
      <c r="H22" s="4"/>
      <c r="I22" s="4"/>
      <c r="J22" s="4"/>
    </row>
    <row r="23" spans="1:11" s="3" customFormat="1" ht="12.75" customHeight="1">
      <c r="A23" s="4"/>
      <c r="E23" s="4"/>
      <c r="F23" s="4"/>
      <c r="G23" s="4"/>
      <c r="H23" s="4"/>
      <c r="I23" s="4"/>
      <c r="J23" s="4"/>
    </row>
    <row r="24" spans="1:11">
      <c r="F24" s="4"/>
      <c r="G24" s="4"/>
      <c r="H24" s="4"/>
      <c r="I24" s="4"/>
      <c r="J24" s="4"/>
      <c r="K24" s="3"/>
    </row>
    <row r="25" spans="1:11">
      <c r="H25" s="237" t="s">
        <v>311</v>
      </c>
      <c r="K25" s="3"/>
    </row>
    <row r="26" spans="1:11">
      <c r="K26" s="3"/>
    </row>
  </sheetData>
  <mergeCells count="12">
    <mergeCell ref="A19:J19"/>
    <mergeCell ref="A1:K1"/>
    <mergeCell ref="D14:F14"/>
    <mergeCell ref="D15:F15"/>
    <mergeCell ref="D13:F13"/>
    <mergeCell ref="D11:F11"/>
    <mergeCell ref="D12:F12"/>
    <mergeCell ref="A2:B2"/>
    <mergeCell ref="A3:B3"/>
    <mergeCell ref="F5:G5"/>
    <mergeCell ref="D9:F9"/>
    <mergeCell ref="D10:F10"/>
  </mergeCells>
  <pageMargins left="0.28000000000000003" right="0.26" top="1" bottom="0.51" header="0.33" footer="0.23"/>
  <pageSetup paperSize="9" scale="85" fitToHeight="0" orientation="landscape" r:id="rId1"/>
  <headerFooter alignWithMargins="0">
    <oddHeader>&amp;LNr sprawy ZP/32/2019&amp;CZestawienie asortymentowo-ilościowo-cenowe
&amp;RZałącznik nr 2 SIWZ</oddHeader>
    <oddFooter>&amp;CStrona &amp;P z &amp;N&amp;R&amp;A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topLeftCell="B6" zoomScaleNormal="80" zoomScaleSheetLayoutView="100" zoomScalePageLayoutView="80" workbookViewId="0">
      <selection activeCell="K17" sqref="K17"/>
    </sheetView>
  </sheetViews>
  <sheetFormatPr defaultRowHeight="12.75"/>
  <cols>
    <col min="1" max="1" width="8.28515625" style="2" customWidth="1"/>
    <col min="2" max="2" width="31.7109375" style="1" customWidth="1"/>
    <col min="3" max="3" width="11.140625" style="1" customWidth="1"/>
    <col min="4" max="4" width="7.85546875" style="1" customWidth="1"/>
    <col min="5" max="5" width="12.7109375" style="2" customWidth="1"/>
    <col min="6" max="6" width="13.7109375" style="2" customWidth="1"/>
    <col min="7" max="7" width="11.85546875" style="2" customWidth="1"/>
    <col min="8" max="8" width="16.140625" style="2" customWidth="1"/>
    <col min="9" max="9" width="5.7109375" style="2" customWidth="1"/>
    <col min="10" max="10" width="14.85546875" style="2" customWidth="1"/>
    <col min="11" max="11" width="19.42578125" style="1" customWidth="1"/>
    <col min="12" max="12" width="9.140625" style="1"/>
    <col min="13" max="13" width="14.28515625" style="1" bestFit="1" customWidth="1"/>
    <col min="14" max="16384" width="9.140625" style="1"/>
  </cols>
  <sheetData>
    <row r="1" spans="1:13" ht="36" customHeight="1">
      <c r="A1" s="335" t="s">
        <v>321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</row>
    <row r="2" spans="1:13" s="39" customFormat="1" ht="52.5" customHeight="1">
      <c r="A2" s="279" t="s">
        <v>311</v>
      </c>
      <c r="B2" s="279"/>
      <c r="C2" s="62" t="s">
        <v>44</v>
      </c>
      <c r="D2" s="62" t="s">
        <v>43</v>
      </c>
      <c r="E2" s="63" t="s">
        <v>42</v>
      </c>
      <c r="F2" s="62" t="s">
        <v>41</v>
      </c>
      <c r="G2" s="62" t="s">
        <v>40</v>
      </c>
      <c r="H2" s="62" t="s">
        <v>39</v>
      </c>
      <c r="I2" s="62" t="s">
        <v>38</v>
      </c>
      <c r="J2" s="62" t="s">
        <v>37</v>
      </c>
      <c r="K2" s="61" t="s">
        <v>35</v>
      </c>
      <c r="L2" s="240" t="s">
        <v>304</v>
      </c>
      <c r="M2" s="240" t="s">
        <v>305</v>
      </c>
    </row>
    <row r="3" spans="1:13" s="51" customFormat="1" ht="13.5" customHeight="1">
      <c r="A3" s="280" t="s">
        <v>34</v>
      </c>
      <c r="B3" s="281"/>
      <c r="C3" s="60" t="s">
        <v>33</v>
      </c>
      <c r="D3" s="59" t="s">
        <v>32</v>
      </c>
      <c r="E3" s="58" t="s">
        <v>31</v>
      </c>
      <c r="F3" s="58" t="s">
        <v>30</v>
      </c>
      <c r="G3" s="57" t="s">
        <v>29</v>
      </c>
      <c r="H3" s="56" t="s">
        <v>28</v>
      </c>
      <c r="I3" s="55" t="s">
        <v>27</v>
      </c>
      <c r="J3" s="54" t="s">
        <v>26</v>
      </c>
      <c r="K3" s="52">
        <v>10</v>
      </c>
      <c r="L3" s="241" t="s">
        <v>306</v>
      </c>
      <c r="M3" s="241" t="s">
        <v>307</v>
      </c>
    </row>
    <row r="4" spans="1:13" s="39" customFormat="1" ht="28.5">
      <c r="A4" s="166">
        <v>1</v>
      </c>
      <c r="B4" s="50" t="s">
        <v>186</v>
      </c>
      <c r="C4" s="48">
        <v>25</v>
      </c>
      <c r="D4" s="47" t="s">
        <v>25</v>
      </c>
      <c r="E4" s="46"/>
      <c r="F4" s="45"/>
      <c r="G4" s="44">
        <f>ROUND(F4*(1+(I4/100)),2)</f>
        <v>0</v>
      </c>
      <c r="H4" s="42">
        <f>C4*F4</f>
        <v>0</v>
      </c>
      <c r="I4" s="43">
        <v>8</v>
      </c>
      <c r="J4" s="42">
        <f>H4+H4*I4/100</f>
        <v>0</v>
      </c>
      <c r="K4" s="40"/>
      <c r="L4" s="242">
        <v>5</v>
      </c>
      <c r="M4" s="243">
        <f>ROUND(G4*L4,2)</f>
        <v>0</v>
      </c>
    </row>
    <row r="5" spans="1:13" s="32" customFormat="1">
      <c r="A5" s="165"/>
      <c r="B5" s="38"/>
      <c r="C5" s="37"/>
      <c r="D5" s="36"/>
      <c r="E5" s="35"/>
      <c r="F5" s="282" t="s">
        <v>24</v>
      </c>
      <c r="G5" s="305"/>
      <c r="H5" s="34">
        <f>SUM(H4:H4)</f>
        <v>0</v>
      </c>
      <c r="I5" s="35"/>
      <c r="J5" s="34">
        <f>SUM(J4:J4)</f>
        <v>0</v>
      </c>
      <c r="K5" s="39"/>
      <c r="L5" s="232"/>
      <c r="M5" s="244">
        <f>SUM(M4:M4)</f>
        <v>0</v>
      </c>
    </row>
    <row r="6" spans="1:13" s="32" customFormat="1">
      <c r="A6" s="165"/>
      <c r="B6" s="38"/>
      <c r="C6" s="37"/>
      <c r="D6" s="36"/>
      <c r="E6" s="39"/>
      <c r="F6" s="142"/>
      <c r="G6" s="39"/>
      <c r="H6" s="39"/>
      <c r="I6" s="39"/>
      <c r="J6" s="39"/>
      <c r="K6" s="39"/>
      <c r="L6" s="1"/>
      <c r="M6" s="1"/>
    </row>
    <row r="7" spans="1:13">
      <c r="A7" s="164" t="s">
        <v>23</v>
      </c>
      <c r="F7" s="30"/>
      <c r="G7" s="31"/>
      <c r="H7" s="39"/>
      <c r="I7" s="39"/>
      <c r="J7" s="39"/>
      <c r="K7" s="39"/>
    </row>
    <row r="8" spans="1:13">
      <c r="A8" s="4"/>
      <c r="F8" s="30"/>
      <c r="K8" s="32"/>
      <c r="L8" s="3"/>
      <c r="M8" s="3"/>
    </row>
    <row r="9" spans="1:13" s="3" customFormat="1" ht="25.5">
      <c r="A9" s="28" t="s">
        <v>22</v>
      </c>
      <c r="B9" s="29" t="s">
        <v>21</v>
      </c>
      <c r="C9" s="28" t="s">
        <v>20</v>
      </c>
      <c r="D9" s="283" t="s">
        <v>19</v>
      </c>
      <c r="E9" s="283"/>
      <c r="F9" s="283"/>
      <c r="K9" s="32"/>
      <c r="L9" s="1"/>
      <c r="M9" s="1"/>
    </row>
    <row r="10" spans="1:13" ht="38.25">
      <c r="A10" s="21" t="s">
        <v>5</v>
      </c>
      <c r="B10" s="161" t="s">
        <v>166</v>
      </c>
      <c r="C10" s="19" t="s">
        <v>3</v>
      </c>
      <c r="D10" s="284"/>
      <c r="E10" s="284"/>
      <c r="F10" s="284"/>
      <c r="G10" s="1"/>
      <c r="H10" s="1"/>
      <c r="I10" s="1"/>
      <c r="J10" s="1"/>
    </row>
    <row r="11" spans="1:13">
      <c r="A11" s="21" t="s">
        <v>8</v>
      </c>
      <c r="B11" s="139" t="s">
        <v>165</v>
      </c>
      <c r="C11" s="19" t="s">
        <v>3</v>
      </c>
      <c r="D11" s="287"/>
      <c r="E11" s="288"/>
      <c r="F11" s="289"/>
      <c r="G11" s="1"/>
      <c r="H11" s="1"/>
      <c r="I11" s="1"/>
      <c r="J11" s="1"/>
    </row>
    <row r="12" spans="1:13" ht="25.5">
      <c r="A12" s="21" t="s">
        <v>12</v>
      </c>
      <c r="B12" s="139" t="s">
        <v>164</v>
      </c>
      <c r="C12" s="19" t="s">
        <v>3</v>
      </c>
      <c r="D12" s="284"/>
      <c r="E12" s="284"/>
      <c r="F12" s="284"/>
      <c r="G12" s="1"/>
      <c r="H12" s="1"/>
      <c r="I12" s="1"/>
      <c r="J12" s="1"/>
      <c r="K12" s="3"/>
    </row>
    <row r="13" spans="1:13" ht="41.25" customHeight="1">
      <c r="A13" s="162"/>
      <c r="B13" s="163" t="s">
        <v>185</v>
      </c>
      <c r="C13" s="19"/>
      <c r="D13" s="284"/>
      <c r="E13" s="284"/>
      <c r="F13" s="284"/>
      <c r="G13" s="1"/>
      <c r="H13" s="1"/>
      <c r="I13" s="1"/>
      <c r="J13" s="1"/>
    </row>
    <row r="14" spans="1:13" ht="25.5">
      <c r="A14" s="162" t="s">
        <v>5</v>
      </c>
      <c r="B14" s="139" t="s">
        <v>184</v>
      </c>
      <c r="C14" s="19" t="s">
        <v>3</v>
      </c>
      <c r="D14" s="284"/>
      <c r="E14" s="284"/>
      <c r="F14" s="284"/>
      <c r="G14" s="1"/>
      <c r="H14" s="1"/>
      <c r="I14" s="1"/>
      <c r="J14" s="1"/>
    </row>
    <row r="15" spans="1:13" ht="38.25">
      <c r="A15" s="162" t="s">
        <v>8</v>
      </c>
      <c r="B15" s="139" t="s">
        <v>183</v>
      </c>
      <c r="C15" s="19" t="s">
        <v>3</v>
      </c>
      <c r="D15" s="284"/>
      <c r="E15" s="284"/>
      <c r="F15" s="284"/>
      <c r="G15" s="1"/>
      <c r="H15" s="1"/>
      <c r="I15" s="1"/>
      <c r="J15" s="1"/>
    </row>
    <row r="16" spans="1:13" ht="38.25">
      <c r="A16" s="162" t="s">
        <v>12</v>
      </c>
      <c r="B16" s="139" t="s">
        <v>182</v>
      </c>
      <c r="C16" s="19" t="s">
        <v>3</v>
      </c>
      <c r="D16" s="284"/>
      <c r="E16" s="284"/>
      <c r="F16" s="284"/>
      <c r="G16" s="1"/>
      <c r="H16" s="1"/>
      <c r="I16" s="1"/>
      <c r="J16" s="1"/>
    </row>
    <row r="17" spans="1:13" ht="25.5">
      <c r="A17" s="162" t="s">
        <v>109</v>
      </c>
      <c r="B17" s="139" t="s">
        <v>181</v>
      </c>
      <c r="C17" s="19" t="s">
        <v>3</v>
      </c>
      <c r="D17" s="284"/>
      <c r="E17" s="284"/>
      <c r="F17" s="284"/>
      <c r="G17" s="1"/>
      <c r="H17" s="1"/>
      <c r="I17" s="1"/>
      <c r="J17" s="1"/>
    </row>
    <row r="18" spans="1:13">
      <c r="A18" s="162" t="s">
        <v>107</v>
      </c>
      <c r="B18" s="139" t="s">
        <v>180</v>
      </c>
      <c r="C18" s="19" t="s">
        <v>3</v>
      </c>
      <c r="D18" s="284"/>
      <c r="E18" s="284"/>
      <c r="F18" s="284"/>
      <c r="G18" s="1"/>
      <c r="H18" s="1"/>
      <c r="I18" s="1"/>
      <c r="J18" s="1"/>
    </row>
    <row r="19" spans="1:13" ht="38.25">
      <c r="A19" s="162" t="s">
        <v>105</v>
      </c>
      <c r="B19" s="139" t="s">
        <v>179</v>
      </c>
      <c r="C19" s="19" t="s">
        <v>3</v>
      </c>
      <c r="D19" s="284"/>
      <c r="E19" s="284"/>
      <c r="F19" s="284"/>
      <c r="G19" s="1"/>
      <c r="H19" s="1"/>
      <c r="I19" s="1"/>
      <c r="J19" s="1"/>
    </row>
    <row r="20" spans="1:13" ht="25.5">
      <c r="A20" s="162" t="s">
        <v>103</v>
      </c>
      <c r="B20" s="139" t="s">
        <v>178</v>
      </c>
      <c r="C20" s="19" t="s">
        <v>3</v>
      </c>
      <c r="D20" s="284"/>
      <c r="E20" s="284"/>
      <c r="F20" s="284"/>
      <c r="G20" s="1"/>
      <c r="H20" s="1"/>
      <c r="I20" s="1"/>
      <c r="J20" s="1"/>
    </row>
    <row r="21" spans="1:13">
      <c r="A21" s="162" t="s">
        <v>55</v>
      </c>
      <c r="B21" s="139" t="s">
        <v>177</v>
      </c>
      <c r="C21" s="19" t="s">
        <v>3</v>
      </c>
      <c r="D21" s="284"/>
      <c r="E21" s="284"/>
      <c r="F21" s="284"/>
      <c r="G21" s="1"/>
      <c r="H21" s="1"/>
      <c r="I21" s="1"/>
      <c r="J21" s="1"/>
    </row>
    <row r="22" spans="1:13" ht="14.25" customHeight="1">
      <c r="A22" s="18"/>
      <c r="B22" s="17"/>
      <c r="C22" s="16"/>
      <c r="D22" s="16"/>
      <c r="E22" s="16"/>
      <c r="F22" s="15"/>
      <c r="G22" s="14"/>
      <c r="H22" s="14"/>
      <c r="I22" s="14"/>
      <c r="J22" s="13"/>
      <c r="L22" s="3"/>
      <c r="M22" s="3"/>
    </row>
    <row r="23" spans="1:13" s="3" customFormat="1" ht="19.5" customHeight="1">
      <c r="A23" s="12" t="s">
        <v>2</v>
      </c>
      <c r="B23" s="10"/>
      <c r="C23" s="10"/>
      <c r="D23" s="10"/>
      <c r="E23" s="10"/>
      <c r="F23" s="11"/>
      <c r="I23" s="8"/>
      <c r="J23" s="8"/>
      <c r="K23" s="1"/>
    </row>
    <row r="24" spans="1:13" s="3" customFormat="1" ht="12.75" customHeight="1">
      <c r="A24" s="4"/>
      <c r="E24" s="4"/>
      <c r="F24" s="10"/>
      <c r="G24" s="9"/>
      <c r="H24" s="8"/>
      <c r="I24" s="8"/>
      <c r="J24" s="8"/>
      <c r="K24" s="1"/>
    </row>
    <row r="25" spans="1:13" s="3" customFormat="1" ht="40.5" customHeight="1">
      <c r="A25" s="285" t="s">
        <v>1</v>
      </c>
      <c r="B25" s="286"/>
      <c r="C25" s="286"/>
      <c r="D25" s="286"/>
      <c r="E25" s="286"/>
      <c r="F25" s="286"/>
      <c r="G25" s="286"/>
      <c r="H25" s="286"/>
      <c r="I25" s="286"/>
      <c r="J25" s="286"/>
      <c r="K25" s="1"/>
    </row>
    <row r="26" spans="1:13" s="3" customFormat="1" ht="16.5" customHeight="1">
      <c r="A26" s="160"/>
      <c r="B26" s="6"/>
      <c r="C26" s="6"/>
      <c r="D26" s="6"/>
      <c r="E26" s="6"/>
      <c r="F26" s="6"/>
      <c r="G26" s="6"/>
      <c r="H26" s="6"/>
      <c r="I26" s="6"/>
      <c r="J26" s="6"/>
    </row>
    <row r="27" spans="1:13" s="3" customFormat="1" ht="12.75" customHeight="1">
      <c r="A27" s="159" t="s">
        <v>0</v>
      </c>
      <c r="E27" s="4"/>
      <c r="F27" s="4"/>
      <c r="G27" s="4"/>
      <c r="H27" s="4"/>
      <c r="I27" s="4"/>
      <c r="J27" s="4"/>
    </row>
    <row r="28" spans="1:13" s="3" customFormat="1" ht="12.75" customHeight="1">
      <c r="A28" s="158"/>
      <c r="E28" s="4"/>
      <c r="F28" s="4"/>
      <c r="G28" s="4"/>
      <c r="H28" s="4"/>
      <c r="I28" s="4"/>
      <c r="J28" s="4"/>
    </row>
    <row r="29" spans="1:13" s="3" customFormat="1" ht="12.75" customHeight="1">
      <c r="A29" s="4"/>
      <c r="E29" s="4"/>
      <c r="F29" s="4"/>
      <c r="G29" s="4"/>
      <c r="H29" s="4"/>
      <c r="I29" s="4"/>
      <c r="J29" s="4"/>
      <c r="L29" s="1"/>
      <c r="M29" s="1"/>
    </row>
    <row r="30" spans="1:13">
      <c r="F30" s="4"/>
      <c r="G30" s="4"/>
      <c r="H30" s="4"/>
      <c r="I30" s="4"/>
      <c r="J30" s="4"/>
      <c r="K30" s="3"/>
    </row>
    <row r="31" spans="1:13">
      <c r="H31" s="237" t="s">
        <v>311</v>
      </c>
      <c r="K31" s="3"/>
    </row>
    <row r="32" spans="1:13">
      <c r="K32" s="3"/>
    </row>
  </sheetData>
  <mergeCells count="18">
    <mergeCell ref="A1:K1"/>
    <mergeCell ref="D17:F17"/>
    <mergeCell ref="D18:F18"/>
    <mergeCell ref="D19:F19"/>
    <mergeCell ref="D20:F20"/>
    <mergeCell ref="D13:F13"/>
    <mergeCell ref="D14:F14"/>
    <mergeCell ref="D15:F15"/>
    <mergeCell ref="D16:F16"/>
    <mergeCell ref="D11:F11"/>
    <mergeCell ref="D12:F12"/>
    <mergeCell ref="A2:B2"/>
    <mergeCell ref="A3:B3"/>
    <mergeCell ref="F5:G5"/>
    <mergeCell ref="D9:F9"/>
    <mergeCell ref="D10:F10"/>
    <mergeCell ref="A25:J25"/>
    <mergeCell ref="D21:F21"/>
  </mergeCells>
  <pageMargins left="0.28000000000000003" right="0.26" top="1" bottom="0.51" header="0.33" footer="0.23"/>
  <pageSetup paperSize="9" scale="82" fitToHeight="0" orientation="landscape" r:id="rId1"/>
  <headerFooter alignWithMargins="0">
    <oddHeader>&amp;LNr sprawy ZP/32/2019&amp;CZestawienie asortymentowo-ilościowo-cenowe
&amp;RZałącznik nr 2 SIWZ</oddHeader>
    <oddFooter>&amp;CStrona &amp;P z &amp;N&amp;R&amp;A</oddFooter>
  </headerFooter>
  <rowBreaks count="1" manualBreakCount="1">
    <brk id="15" max="12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topLeftCell="A2" zoomScaleNormal="80" zoomScaleSheetLayoutView="100" zoomScalePageLayoutView="80" workbookViewId="0">
      <selection activeCell="K17" sqref="K17"/>
    </sheetView>
  </sheetViews>
  <sheetFormatPr defaultRowHeight="12.75"/>
  <cols>
    <col min="1" max="1" width="8.28515625" style="2" customWidth="1"/>
    <col min="2" max="2" width="31.7109375" style="1" customWidth="1"/>
    <col min="3" max="3" width="11.140625" style="1" customWidth="1"/>
    <col min="4" max="4" width="7.85546875" style="1" customWidth="1"/>
    <col min="5" max="5" width="12.7109375" style="2" customWidth="1"/>
    <col min="6" max="6" width="13.7109375" style="2" customWidth="1"/>
    <col min="7" max="7" width="11.85546875" style="2" customWidth="1"/>
    <col min="8" max="8" width="16.140625" style="2" customWidth="1"/>
    <col min="9" max="9" width="5.7109375" style="2" customWidth="1"/>
    <col min="10" max="10" width="14.85546875" style="2" customWidth="1"/>
    <col min="11" max="11" width="19.42578125" style="1" customWidth="1"/>
    <col min="12" max="16384" width="9.140625" style="1"/>
  </cols>
  <sheetData>
    <row r="1" spans="1:11" ht="21.75" customHeight="1">
      <c r="A1" s="334" t="s">
        <v>322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</row>
    <row r="2" spans="1:11" s="39" customFormat="1" ht="52.5" customHeight="1">
      <c r="A2" s="279" t="s">
        <v>45</v>
      </c>
      <c r="B2" s="279"/>
      <c r="C2" s="62" t="s">
        <v>44</v>
      </c>
      <c r="D2" s="62" t="s">
        <v>43</v>
      </c>
      <c r="E2" s="63" t="s">
        <v>42</v>
      </c>
      <c r="F2" s="62" t="s">
        <v>41</v>
      </c>
      <c r="G2" s="62" t="s">
        <v>40</v>
      </c>
      <c r="H2" s="62" t="s">
        <v>39</v>
      </c>
      <c r="I2" s="62" t="s">
        <v>38</v>
      </c>
      <c r="J2" s="62" t="s">
        <v>37</v>
      </c>
      <c r="K2" s="61" t="s">
        <v>35</v>
      </c>
    </row>
    <row r="3" spans="1:11" s="51" customFormat="1" ht="13.5" customHeight="1">
      <c r="A3" s="280" t="s">
        <v>34</v>
      </c>
      <c r="B3" s="281"/>
      <c r="C3" s="60" t="s">
        <v>33</v>
      </c>
      <c r="D3" s="59" t="s">
        <v>32</v>
      </c>
      <c r="E3" s="58" t="s">
        <v>31</v>
      </c>
      <c r="F3" s="58" t="s">
        <v>30</v>
      </c>
      <c r="G3" s="57" t="s">
        <v>29</v>
      </c>
      <c r="H3" s="56" t="s">
        <v>28</v>
      </c>
      <c r="I3" s="55" t="s">
        <v>27</v>
      </c>
      <c r="J3" s="54" t="s">
        <v>26</v>
      </c>
      <c r="K3" s="52">
        <v>10</v>
      </c>
    </row>
    <row r="4" spans="1:11" s="39" customFormat="1" ht="14.25">
      <c r="A4" s="166">
        <v>1</v>
      </c>
      <c r="B4" s="50" t="s">
        <v>191</v>
      </c>
      <c r="C4" s="48">
        <v>500</v>
      </c>
      <c r="D4" s="47" t="s">
        <v>25</v>
      </c>
      <c r="E4" s="46"/>
      <c r="F4" s="45"/>
      <c r="G4" s="44">
        <f>ROUND(F4*(1+(I4/100)),2)</f>
        <v>0</v>
      </c>
      <c r="H4" s="42">
        <f>C4*F4</f>
        <v>0</v>
      </c>
      <c r="I4" s="246">
        <v>8</v>
      </c>
      <c r="J4" s="42">
        <f>H4+H4*I4/100</f>
        <v>0</v>
      </c>
      <c r="K4" s="40"/>
    </row>
    <row r="5" spans="1:11" s="32" customFormat="1">
      <c r="A5" s="165"/>
      <c r="B5" s="38"/>
      <c r="C5" s="37"/>
      <c r="D5" s="36"/>
      <c r="E5" s="35"/>
      <c r="F5" s="282" t="s">
        <v>24</v>
      </c>
      <c r="G5" s="305"/>
      <c r="H5" s="34">
        <f>SUM(H4:H4)</f>
        <v>0</v>
      </c>
      <c r="I5" s="39"/>
      <c r="J5" s="34">
        <f>SUM(J4:J4)</f>
        <v>0</v>
      </c>
      <c r="K5" s="39"/>
    </row>
    <row r="6" spans="1:11" s="32" customFormat="1">
      <c r="A6" s="165"/>
      <c r="B6" s="38"/>
      <c r="C6" s="37"/>
      <c r="D6" s="36"/>
      <c r="E6" s="36"/>
      <c r="F6" s="36"/>
      <c r="G6" s="39"/>
      <c r="H6" s="39"/>
      <c r="I6" s="39"/>
      <c r="J6" s="39"/>
      <c r="K6" s="39"/>
    </row>
    <row r="7" spans="1:11">
      <c r="A7" s="164" t="s">
        <v>23</v>
      </c>
      <c r="F7" s="30"/>
      <c r="G7" s="31"/>
      <c r="H7" s="39"/>
      <c r="I7" s="39"/>
      <c r="J7" s="39"/>
      <c r="K7" s="39"/>
    </row>
    <row r="8" spans="1:11">
      <c r="A8" s="4"/>
      <c r="F8" s="30"/>
      <c r="K8" s="32"/>
    </row>
    <row r="9" spans="1:11" s="3" customFormat="1" ht="25.5">
      <c r="A9" s="28" t="s">
        <v>22</v>
      </c>
      <c r="B9" s="29" t="s">
        <v>21</v>
      </c>
      <c r="C9" s="28" t="s">
        <v>20</v>
      </c>
      <c r="D9" s="283" t="s">
        <v>19</v>
      </c>
      <c r="E9" s="283"/>
      <c r="F9" s="283"/>
      <c r="K9" s="32"/>
    </row>
    <row r="10" spans="1:11" ht="38.25">
      <c r="A10" s="21" t="s">
        <v>5</v>
      </c>
      <c r="B10" s="161" t="s">
        <v>166</v>
      </c>
      <c r="C10" s="19" t="s">
        <v>3</v>
      </c>
      <c r="D10" s="284"/>
      <c r="E10" s="284"/>
      <c r="F10" s="284"/>
      <c r="G10" s="1"/>
      <c r="H10" s="1"/>
      <c r="I10" s="1"/>
      <c r="J10" s="1"/>
    </row>
    <row r="11" spans="1:11">
      <c r="A11" s="21" t="s">
        <v>8</v>
      </c>
      <c r="B11" s="139" t="s">
        <v>165</v>
      </c>
      <c r="C11" s="19" t="s">
        <v>3</v>
      </c>
      <c r="D11" s="287"/>
      <c r="E11" s="288"/>
      <c r="F11" s="289"/>
      <c r="G11" s="1"/>
      <c r="H11" s="1"/>
      <c r="I11" s="1"/>
      <c r="J11" s="1"/>
    </row>
    <row r="12" spans="1:11" ht="25.5">
      <c r="A12" s="21" t="s">
        <v>12</v>
      </c>
      <c r="B12" s="139" t="s">
        <v>164</v>
      </c>
      <c r="C12" s="19" t="s">
        <v>3</v>
      </c>
      <c r="D12" s="284"/>
      <c r="E12" s="284"/>
      <c r="F12" s="284"/>
      <c r="G12" s="1"/>
      <c r="H12" s="1"/>
      <c r="I12" s="1"/>
      <c r="J12" s="1"/>
      <c r="K12" s="3"/>
    </row>
    <row r="13" spans="1:11" ht="30" customHeight="1">
      <c r="A13" s="162"/>
      <c r="B13" s="163" t="s">
        <v>190</v>
      </c>
      <c r="C13" s="19"/>
      <c r="D13" s="284"/>
      <c r="E13" s="284"/>
      <c r="F13" s="284"/>
      <c r="G13" s="1"/>
      <c r="H13" s="1"/>
      <c r="I13" s="1"/>
      <c r="J13" s="1"/>
    </row>
    <row r="14" spans="1:11" ht="38.25">
      <c r="A14" s="162" t="s">
        <v>5</v>
      </c>
      <c r="B14" s="139" t="s">
        <v>189</v>
      </c>
      <c r="C14" s="19" t="s">
        <v>3</v>
      </c>
      <c r="D14" s="284"/>
      <c r="E14" s="284"/>
      <c r="F14" s="284"/>
      <c r="G14" s="1"/>
      <c r="H14" s="1"/>
      <c r="I14" s="1"/>
      <c r="J14" s="1"/>
    </row>
    <row r="15" spans="1:11" ht="25.5">
      <c r="A15" s="162" t="s">
        <v>8</v>
      </c>
      <c r="B15" s="139" t="s">
        <v>188</v>
      </c>
      <c r="C15" s="19" t="s">
        <v>3</v>
      </c>
      <c r="D15" s="284"/>
      <c r="E15" s="284"/>
      <c r="F15" s="284"/>
      <c r="G15" s="1"/>
      <c r="H15" s="1"/>
      <c r="I15" s="1"/>
      <c r="J15" s="1"/>
    </row>
    <row r="16" spans="1:11">
      <c r="A16" s="162" t="s">
        <v>12</v>
      </c>
      <c r="B16" s="139" t="s">
        <v>187</v>
      </c>
      <c r="C16" s="19" t="s">
        <v>3</v>
      </c>
      <c r="D16" s="284"/>
      <c r="E16" s="284"/>
      <c r="F16" s="284"/>
      <c r="G16" s="1"/>
      <c r="H16" s="1"/>
      <c r="I16" s="1"/>
      <c r="J16" s="1"/>
    </row>
    <row r="17" spans="1:11" ht="14.25" customHeight="1">
      <c r="A17" s="18"/>
      <c r="B17" s="17"/>
      <c r="C17" s="16"/>
      <c r="D17" s="16"/>
      <c r="E17" s="16"/>
      <c r="F17" s="15"/>
      <c r="G17" s="1"/>
      <c r="H17" s="1"/>
      <c r="I17" s="1"/>
      <c r="J17" s="1"/>
    </row>
    <row r="18" spans="1:11" s="3" customFormat="1" ht="19.5" customHeight="1">
      <c r="A18" s="12" t="s">
        <v>2</v>
      </c>
      <c r="B18" s="10"/>
      <c r="C18" s="10"/>
      <c r="D18" s="10"/>
      <c r="E18" s="10"/>
      <c r="F18" s="11"/>
      <c r="I18" s="8"/>
      <c r="J18" s="8"/>
      <c r="K18" s="1"/>
    </row>
    <row r="19" spans="1:11" s="3" customFormat="1" ht="12.75" customHeight="1">
      <c r="A19" s="4"/>
      <c r="E19" s="4"/>
      <c r="F19" s="10"/>
      <c r="G19" s="9"/>
      <c r="H19" s="8"/>
      <c r="I19" s="8"/>
      <c r="J19" s="8"/>
      <c r="K19" s="1"/>
    </row>
    <row r="20" spans="1:11" s="3" customFormat="1" ht="40.5" customHeight="1">
      <c r="A20" s="285" t="s">
        <v>1</v>
      </c>
      <c r="B20" s="286"/>
      <c r="C20" s="286"/>
      <c r="D20" s="286"/>
      <c r="E20" s="286"/>
      <c r="F20" s="286"/>
      <c r="G20" s="286"/>
      <c r="H20" s="286"/>
      <c r="I20" s="286"/>
      <c r="J20" s="286"/>
      <c r="K20" s="1"/>
    </row>
    <row r="21" spans="1:11" s="3" customFormat="1" ht="16.5" customHeight="1">
      <c r="A21" s="160"/>
      <c r="B21" s="6"/>
      <c r="C21" s="6"/>
      <c r="D21" s="6"/>
      <c r="E21" s="6"/>
      <c r="F21" s="6"/>
      <c r="G21" s="6"/>
      <c r="H21" s="6"/>
      <c r="I21" s="6"/>
      <c r="J21" s="6"/>
    </row>
    <row r="22" spans="1:11" s="3" customFormat="1" ht="12.75" customHeight="1">
      <c r="A22" s="159" t="s">
        <v>0</v>
      </c>
      <c r="E22" s="4"/>
      <c r="F22" s="4"/>
      <c r="G22" s="4"/>
      <c r="H22" s="4"/>
      <c r="I22" s="4"/>
      <c r="J22" s="4"/>
    </row>
    <row r="23" spans="1:11" s="3" customFormat="1" ht="12.75" customHeight="1">
      <c r="A23" s="158"/>
      <c r="E23" s="4"/>
      <c r="F23" s="4"/>
      <c r="G23" s="4"/>
      <c r="H23" s="4"/>
      <c r="I23" s="4"/>
      <c r="J23" s="4"/>
    </row>
    <row r="24" spans="1:11" s="3" customFormat="1" ht="12.75" customHeight="1">
      <c r="A24" s="4"/>
      <c r="E24" s="4"/>
      <c r="F24" s="4"/>
      <c r="G24" s="4"/>
      <c r="H24" s="4"/>
      <c r="I24" s="4"/>
      <c r="J24" s="4"/>
    </row>
    <row r="25" spans="1:11">
      <c r="F25" s="4"/>
      <c r="G25" s="4"/>
      <c r="H25" s="4"/>
      <c r="I25" s="4"/>
      <c r="J25" s="4"/>
      <c r="K25" s="3"/>
    </row>
    <row r="26" spans="1:11">
      <c r="H26" s="237" t="s">
        <v>311</v>
      </c>
      <c r="K26" s="3"/>
    </row>
    <row r="27" spans="1:11">
      <c r="K27" s="3"/>
    </row>
  </sheetData>
  <mergeCells count="13">
    <mergeCell ref="A20:J20"/>
    <mergeCell ref="A1:K1"/>
    <mergeCell ref="D13:F13"/>
    <mergeCell ref="D11:F11"/>
    <mergeCell ref="D12:F12"/>
    <mergeCell ref="A2:B2"/>
    <mergeCell ref="A3:B3"/>
    <mergeCell ref="F5:G5"/>
    <mergeCell ref="D9:F9"/>
    <mergeCell ref="D10:F10"/>
    <mergeCell ref="D14:F14"/>
    <mergeCell ref="D15:F15"/>
    <mergeCell ref="D16:F16"/>
  </mergeCells>
  <pageMargins left="0.28000000000000003" right="0.26" top="1" bottom="0.51" header="0.33" footer="0.23"/>
  <pageSetup paperSize="9" scale="85" fitToHeight="0" orientation="landscape" r:id="rId1"/>
  <headerFooter alignWithMargins="0">
    <oddHeader>&amp;LNr sprawy ZP/32/2019&amp;CZestawienie asortymentowo-ilościowo-cenowe
&amp;RZałącznik nr 2 SIWZ</oddHeader>
    <oddFooter>&amp;CStrona &amp;P z &amp;N&amp;R&amp;A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topLeftCell="A3" zoomScaleNormal="80" zoomScaleSheetLayoutView="100" zoomScalePageLayoutView="70" workbookViewId="0">
      <selection activeCell="K17" sqref="K17"/>
    </sheetView>
  </sheetViews>
  <sheetFormatPr defaultRowHeight="12.75"/>
  <cols>
    <col min="1" max="1" width="8.28515625" style="1" customWidth="1"/>
    <col min="2" max="2" width="31.7109375" style="1" customWidth="1"/>
    <col min="3" max="3" width="10" style="1" customWidth="1"/>
    <col min="4" max="4" width="7.85546875" style="1" customWidth="1"/>
    <col min="5" max="5" width="12.7109375" style="2" customWidth="1"/>
    <col min="6" max="6" width="13.7109375" style="2" customWidth="1"/>
    <col min="7" max="7" width="11.85546875" style="2" customWidth="1"/>
    <col min="8" max="8" width="16.140625" style="2" customWidth="1"/>
    <col min="9" max="9" width="5.7109375" style="2" customWidth="1"/>
    <col min="10" max="10" width="14.85546875" style="2" customWidth="1"/>
    <col min="11" max="11" width="25.7109375" style="2" customWidth="1"/>
    <col min="12" max="16384" width="9.140625" style="1"/>
  </cols>
  <sheetData>
    <row r="1" spans="1:11" ht="21.75" customHeight="1">
      <c r="A1" s="278" t="s">
        <v>323</v>
      </c>
      <c r="B1" s="278"/>
      <c r="C1" s="278"/>
      <c r="D1" s="278"/>
      <c r="E1" s="278"/>
      <c r="F1" s="278"/>
      <c r="G1" s="278"/>
      <c r="H1" s="278"/>
      <c r="I1" s="278"/>
      <c r="J1" s="278"/>
      <c r="K1" s="64"/>
    </row>
    <row r="2" spans="1:11" s="39" customFormat="1" ht="52.5" customHeight="1">
      <c r="A2" s="279" t="s">
        <v>45</v>
      </c>
      <c r="B2" s="279"/>
      <c r="C2" s="62" t="s">
        <v>44</v>
      </c>
      <c r="D2" s="62" t="s">
        <v>43</v>
      </c>
      <c r="E2" s="215" t="s">
        <v>302</v>
      </c>
      <c r="F2" s="62" t="s">
        <v>41</v>
      </c>
      <c r="G2" s="62" t="s">
        <v>40</v>
      </c>
      <c r="H2" s="62" t="s">
        <v>39</v>
      </c>
      <c r="I2" s="62" t="s">
        <v>38</v>
      </c>
      <c r="J2" s="62" t="s">
        <v>37</v>
      </c>
      <c r="K2" s="240" t="s">
        <v>35</v>
      </c>
    </row>
    <row r="3" spans="1:11" s="51" customFormat="1" ht="13.5" customHeight="1">
      <c r="A3" s="280" t="s">
        <v>34</v>
      </c>
      <c r="B3" s="281"/>
      <c r="C3" s="60" t="s">
        <v>33</v>
      </c>
      <c r="D3" s="59" t="s">
        <v>32</v>
      </c>
      <c r="E3" s="58" t="s">
        <v>31</v>
      </c>
      <c r="F3" s="58" t="s">
        <v>30</v>
      </c>
      <c r="G3" s="57" t="s">
        <v>29</v>
      </c>
      <c r="H3" s="56" t="s">
        <v>28</v>
      </c>
      <c r="I3" s="55" t="s">
        <v>27</v>
      </c>
      <c r="J3" s="54" t="s">
        <v>26</v>
      </c>
      <c r="K3" s="53">
        <v>10</v>
      </c>
    </row>
    <row r="4" spans="1:11" s="39" customFormat="1" ht="15">
      <c r="A4" s="132" t="s">
        <v>34</v>
      </c>
      <c r="B4" s="148" t="s">
        <v>199</v>
      </c>
      <c r="C4" s="48">
        <v>1800</v>
      </c>
      <c r="D4" s="47" t="s">
        <v>25</v>
      </c>
      <c r="E4" s="46"/>
      <c r="F4" s="45"/>
      <c r="G4" s="44">
        <f>ROUND(F4*(1+(I4/100)),2)</f>
        <v>0</v>
      </c>
      <c r="H4" s="42">
        <f>C4*F4</f>
        <v>0</v>
      </c>
      <c r="I4" s="246">
        <v>8</v>
      </c>
      <c r="J4" s="42">
        <f>H4+H4*I4/100</f>
        <v>0</v>
      </c>
      <c r="K4" s="41"/>
    </row>
    <row r="5" spans="1:11" s="32" customFormat="1">
      <c r="A5" s="38"/>
      <c r="B5" s="38"/>
      <c r="C5" s="37"/>
      <c r="D5" s="36"/>
      <c r="E5" s="35"/>
      <c r="F5" s="282" t="s">
        <v>24</v>
      </c>
      <c r="G5" s="282"/>
      <c r="H5" s="34">
        <f>SUM(H4:H4)</f>
        <v>0</v>
      </c>
      <c r="I5" s="35"/>
      <c r="J5" s="34">
        <f>SUM(J4:J4)</f>
        <v>0</v>
      </c>
      <c r="K5" s="33"/>
    </row>
    <row r="6" spans="1:11">
      <c r="A6" s="3" t="s">
        <v>23</v>
      </c>
      <c r="F6" s="30"/>
      <c r="G6" s="31"/>
    </row>
    <row r="7" spans="1:11">
      <c r="A7" s="3"/>
      <c r="F7" s="30"/>
    </row>
    <row r="8" spans="1:11" s="3" customFormat="1" ht="25.5">
      <c r="A8" s="28" t="s">
        <v>22</v>
      </c>
      <c r="B8" s="29" t="s">
        <v>21</v>
      </c>
      <c r="C8" s="28" t="s">
        <v>20</v>
      </c>
      <c r="D8" s="283" t="s">
        <v>19</v>
      </c>
      <c r="E8" s="283"/>
      <c r="F8" s="283"/>
    </row>
    <row r="9" spans="1:11" ht="25.5">
      <c r="A9" s="21" t="s">
        <v>5</v>
      </c>
      <c r="B9" s="168" t="s">
        <v>198</v>
      </c>
      <c r="C9" s="19" t="s">
        <v>3</v>
      </c>
      <c r="D9" s="284"/>
      <c r="E9" s="284"/>
      <c r="F9" s="284"/>
      <c r="G9" s="1"/>
      <c r="H9" s="1"/>
      <c r="I9" s="1"/>
      <c r="J9" s="1"/>
      <c r="K9" s="1"/>
    </row>
    <row r="10" spans="1:11" ht="25.5">
      <c r="A10" s="21" t="s">
        <v>8</v>
      </c>
      <c r="B10" s="25" t="s">
        <v>197</v>
      </c>
      <c r="C10" s="19" t="s">
        <v>3</v>
      </c>
      <c r="D10" s="287"/>
      <c r="E10" s="288"/>
      <c r="F10" s="289"/>
      <c r="G10" s="1"/>
      <c r="H10" s="1"/>
      <c r="I10" s="1"/>
      <c r="J10" s="1"/>
      <c r="K10" s="1"/>
    </row>
    <row r="11" spans="1:11" ht="25.5">
      <c r="A11" s="21" t="s">
        <v>12</v>
      </c>
      <c r="B11" s="25" t="s">
        <v>196</v>
      </c>
      <c r="C11" s="19" t="s">
        <v>3</v>
      </c>
      <c r="D11" s="284"/>
      <c r="E11" s="284"/>
      <c r="F11" s="284"/>
      <c r="G11" s="1"/>
      <c r="H11" s="1"/>
      <c r="I11" s="1"/>
      <c r="J11" s="1"/>
      <c r="K11" s="1"/>
    </row>
    <row r="12" spans="1:11" ht="25.5">
      <c r="A12" s="21" t="s">
        <v>109</v>
      </c>
      <c r="B12" s="146" t="s">
        <v>195</v>
      </c>
      <c r="C12" s="19" t="s">
        <v>3</v>
      </c>
      <c r="D12" s="284"/>
      <c r="E12" s="284"/>
      <c r="F12" s="284"/>
      <c r="G12" s="1"/>
      <c r="H12" s="1"/>
      <c r="I12" s="1"/>
      <c r="J12" s="1"/>
      <c r="K12" s="1"/>
    </row>
    <row r="13" spans="1:11" ht="38.25">
      <c r="A13" s="21" t="s">
        <v>107</v>
      </c>
      <c r="B13" s="167" t="s">
        <v>194</v>
      </c>
      <c r="C13" s="19" t="s">
        <v>3</v>
      </c>
      <c r="D13" s="284"/>
      <c r="E13" s="284"/>
      <c r="F13" s="284"/>
      <c r="G13" s="1"/>
      <c r="H13" s="1"/>
      <c r="I13" s="1"/>
      <c r="J13" s="1"/>
      <c r="K13" s="1"/>
    </row>
    <row r="14" spans="1:11" ht="28.5" customHeight="1">
      <c r="A14" s="21" t="s">
        <v>105</v>
      </c>
      <c r="B14" s="144" t="s">
        <v>193</v>
      </c>
      <c r="C14" s="19" t="s">
        <v>3</v>
      </c>
      <c r="D14" s="284"/>
      <c r="E14" s="284"/>
      <c r="F14" s="284"/>
      <c r="G14" s="1"/>
      <c r="H14" s="1"/>
      <c r="I14" s="1"/>
      <c r="J14" s="1"/>
      <c r="K14" s="1"/>
    </row>
    <row r="15" spans="1:11">
      <c r="A15" s="21" t="s">
        <v>103</v>
      </c>
      <c r="B15" s="145" t="s">
        <v>192</v>
      </c>
      <c r="C15" s="19" t="s">
        <v>3</v>
      </c>
      <c r="D15" s="284"/>
      <c r="E15" s="284"/>
      <c r="F15" s="284"/>
      <c r="G15" s="1"/>
      <c r="H15" s="1"/>
      <c r="I15" s="1"/>
      <c r="J15" s="1"/>
      <c r="K15" s="1"/>
    </row>
    <row r="16" spans="1:11" ht="14.25" customHeight="1">
      <c r="A16" s="18"/>
      <c r="B16" s="17"/>
      <c r="C16" s="16"/>
      <c r="D16" s="16"/>
      <c r="E16" s="16"/>
      <c r="F16" s="15"/>
      <c r="G16" s="14"/>
      <c r="H16" s="14"/>
      <c r="I16" s="14"/>
      <c r="J16" s="13"/>
    </row>
    <row r="17" spans="1:11" s="3" customFormat="1" ht="19.5" customHeight="1">
      <c r="A17" s="12" t="s">
        <v>2</v>
      </c>
      <c r="B17" s="10"/>
      <c r="C17" s="10"/>
      <c r="D17" s="10"/>
      <c r="E17" s="10"/>
      <c r="F17" s="11"/>
      <c r="I17" s="8"/>
      <c r="J17" s="8"/>
      <c r="K17" s="2"/>
    </row>
    <row r="18" spans="1:11" s="3" customFormat="1" ht="12.75" customHeight="1">
      <c r="E18" s="4"/>
      <c r="F18" s="10"/>
      <c r="G18" s="9"/>
      <c r="H18" s="8"/>
      <c r="I18" s="8"/>
      <c r="J18" s="8"/>
      <c r="K18" s="2"/>
    </row>
    <row r="19" spans="1:11" s="3" customFormat="1" ht="40.5" customHeight="1">
      <c r="A19" s="285" t="s">
        <v>1</v>
      </c>
      <c r="B19" s="286"/>
      <c r="C19" s="286"/>
      <c r="D19" s="286"/>
      <c r="E19" s="286"/>
      <c r="F19" s="286"/>
      <c r="G19" s="286"/>
      <c r="H19" s="286"/>
      <c r="I19" s="286"/>
      <c r="J19" s="286"/>
      <c r="K19" s="2"/>
    </row>
    <row r="20" spans="1:11" s="3" customFormat="1" ht="16.5" customHeight="1">
      <c r="A20" s="7"/>
      <c r="B20" s="6"/>
      <c r="C20" s="6"/>
      <c r="D20" s="6"/>
      <c r="E20" s="6"/>
      <c r="F20" s="6"/>
      <c r="G20" s="6"/>
      <c r="H20" s="6"/>
      <c r="I20" s="6"/>
      <c r="J20" s="6"/>
      <c r="K20" s="2"/>
    </row>
    <row r="21" spans="1:11" s="3" customFormat="1" ht="12.75" customHeight="1">
      <c r="A21" s="5" t="s">
        <v>0</v>
      </c>
      <c r="E21" s="4"/>
      <c r="F21" s="4"/>
      <c r="G21" s="4"/>
      <c r="H21" s="4"/>
      <c r="I21" s="4"/>
      <c r="J21" s="4"/>
      <c r="K21" s="2"/>
    </row>
    <row r="22" spans="1:11" s="3" customFormat="1" ht="12.75" customHeight="1">
      <c r="A22" s="5"/>
      <c r="E22" s="4"/>
      <c r="F22" s="4"/>
      <c r="G22" s="4"/>
      <c r="H22" s="4"/>
      <c r="I22" s="4"/>
      <c r="J22" s="4"/>
      <c r="K22" s="2"/>
    </row>
    <row r="23" spans="1:11" s="3" customFormat="1" ht="12.75" customHeight="1">
      <c r="E23" s="4"/>
      <c r="F23" s="4"/>
      <c r="G23" s="4"/>
      <c r="H23" s="4"/>
      <c r="I23" s="4"/>
      <c r="J23" s="4"/>
      <c r="K23" s="2"/>
    </row>
    <row r="24" spans="1:11">
      <c r="F24" s="4"/>
      <c r="G24" s="4"/>
      <c r="H24" s="4"/>
      <c r="I24" s="4"/>
      <c r="J24" s="4"/>
    </row>
    <row r="25" spans="1:11">
      <c r="H25" s="237" t="s">
        <v>311</v>
      </c>
    </row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</sheetData>
  <mergeCells count="13">
    <mergeCell ref="D9:F9"/>
    <mergeCell ref="A19:J19"/>
    <mergeCell ref="D10:F10"/>
    <mergeCell ref="D11:F11"/>
    <mergeCell ref="D12:F12"/>
    <mergeCell ref="D13:F13"/>
    <mergeCell ref="D14:F14"/>
    <mergeCell ref="D15:F15"/>
    <mergeCell ref="A1:J1"/>
    <mergeCell ref="A2:B2"/>
    <mergeCell ref="A3:B3"/>
    <mergeCell ref="F5:G5"/>
    <mergeCell ref="D8:F8"/>
  </mergeCells>
  <pageMargins left="0.28000000000000003" right="0.26" top="1" bottom="0.51" header="0.33" footer="0.23"/>
  <pageSetup paperSize="9" scale="85" fitToHeight="0" orientation="landscape" r:id="rId1"/>
  <headerFooter alignWithMargins="0">
    <oddHeader>&amp;LNr sprawy ZP/32/2019&amp;CZestawienie asortymentowo-ilościowo-cenowe
&amp;RZałącznik nr 2 SIWZ</oddHeader>
    <oddFooter>&amp;CStrona &amp;P z &amp;N&amp;R&amp;A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topLeftCell="A2" zoomScaleNormal="80" zoomScaleSheetLayoutView="100" zoomScalePageLayoutView="70" workbookViewId="0">
      <selection activeCell="K17" sqref="K17"/>
    </sheetView>
  </sheetViews>
  <sheetFormatPr defaultRowHeight="12.75"/>
  <cols>
    <col min="1" max="1" width="8.28515625" style="1" customWidth="1"/>
    <col min="2" max="2" width="31.7109375" style="1" customWidth="1"/>
    <col min="3" max="3" width="10.28515625" style="1" customWidth="1"/>
    <col min="4" max="4" width="7.85546875" style="1" customWidth="1"/>
    <col min="5" max="5" width="12.7109375" style="2" customWidth="1"/>
    <col min="6" max="6" width="13.7109375" style="2" customWidth="1"/>
    <col min="7" max="7" width="11.85546875" style="2" customWidth="1"/>
    <col min="8" max="8" width="16.140625" style="2" customWidth="1"/>
    <col min="9" max="9" width="5.7109375" style="2" customWidth="1"/>
    <col min="10" max="10" width="14.85546875" style="2" customWidth="1"/>
    <col min="11" max="11" width="19.42578125" style="1" customWidth="1"/>
    <col min="12" max="12" width="9.28515625" style="1" bestFit="1" customWidth="1"/>
    <col min="13" max="13" width="13.140625" style="1" bestFit="1" customWidth="1"/>
    <col min="14" max="16384" width="9.140625" style="1"/>
  </cols>
  <sheetData>
    <row r="1" spans="1:13" ht="21.75" customHeight="1">
      <c r="A1" s="278" t="s">
        <v>324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3" s="39" customFormat="1" ht="52.5" customHeight="1">
      <c r="A2" s="279" t="s">
        <v>45</v>
      </c>
      <c r="B2" s="279"/>
      <c r="C2" s="62" t="s">
        <v>44</v>
      </c>
      <c r="D2" s="62" t="s">
        <v>43</v>
      </c>
      <c r="E2" s="215" t="s">
        <v>303</v>
      </c>
      <c r="F2" s="62" t="s">
        <v>41</v>
      </c>
      <c r="G2" s="62" t="s">
        <v>40</v>
      </c>
      <c r="H2" s="62" t="s">
        <v>39</v>
      </c>
      <c r="I2" s="62" t="s">
        <v>38</v>
      </c>
      <c r="J2" s="62" t="s">
        <v>37</v>
      </c>
      <c r="K2" s="61" t="s">
        <v>35</v>
      </c>
      <c r="L2" s="240" t="s">
        <v>304</v>
      </c>
      <c r="M2" s="240" t="s">
        <v>305</v>
      </c>
    </row>
    <row r="3" spans="1:13" s="51" customFormat="1" ht="13.5" customHeight="1">
      <c r="A3" s="280" t="s">
        <v>34</v>
      </c>
      <c r="B3" s="281"/>
      <c r="C3" s="60" t="s">
        <v>33</v>
      </c>
      <c r="D3" s="59" t="s">
        <v>32</v>
      </c>
      <c r="E3" s="58" t="s">
        <v>31</v>
      </c>
      <c r="F3" s="58" t="s">
        <v>30</v>
      </c>
      <c r="G3" s="57" t="s">
        <v>29</v>
      </c>
      <c r="H3" s="56" t="s">
        <v>28</v>
      </c>
      <c r="I3" s="55" t="s">
        <v>27</v>
      </c>
      <c r="J3" s="54" t="s">
        <v>26</v>
      </c>
      <c r="K3" s="52">
        <v>11</v>
      </c>
      <c r="L3" s="241" t="s">
        <v>306</v>
      </c>
      <c r="M3" s="241" t="s">
        <v>307</v>
      </c>
    </row>
    <row r="4" spans="1:13" s="39" customFormat="1" ht="31.5" customHeight="1">
      <c r="A4" s="50">
        <v>1</v>
      </c>
      <c r="B4" s="247" t="s">
        <v>204</v>
      </c>
      <c r="C4" s="48">
        <v>70</v>
      </c>
      <c r="D4" s="47" t="s">
        <v>25</v>
      </c>
      <c r="E4" s="46"/>
      <c r="F4" s="45"/>
      <c r="G4" s="44">
        <f>ROUND(F4*(1+(I4/100)),2)</f>
        <v>0</v>
      </c>
      <c r="H4" s="42">
        <f>C4*F4</f>
        <v>0</v>
      </c>
      <c r="I4" s="246">
        <v>8</v>
      </c>
      <c r="J4" s="42">
        <f>H4+H4*I4/100</f>
        <v>0</v>
      </c>
      <c r="K4" s="40"/>
      <c r="L4" s="242">
        <v>10</v>
      </c>
      <c r="M4" s="243">
        <f>ROUND(G4*L4,2)</f>
        <v>0</v>
      </c>
    </row>
    <row r="5" spans="1:13" s="32" customFormat="1">
      <c r="A5" s="38"/>
      <c r="B5" s="38"/>
      <c r="C5" s="37"/>
      <c r="D5" s="36"/>
      <c r="E5" s="35"/>
      <c r="F5" s="282" t="s">
        <v>24</v>
      </c>
      <c r="G5" s="282"/>
      <c r="H5" s="34">
        <f>SUM(H4:H4)</f>
        <v>0</v>
      </c>
      <c r="I5" s="35"/>
      <c r="J5" s="34">
        <f>SUM(J4:J4)</f>
        <v>0</v>
      </c>
      <c r="K5" s="1"/>
      <c r="L5" s="232"/>
      <c r="M5" s="244">
        <f>SUM(M4:M4)</f>
        <v>0</v>
      </c>
    </row>
    <row r="6" spans="1:13">
      <c r="A6" s="3" t="s">
        <v>23</v>
      </c>
      <c r="F6" s="30"/>
      <c r="G6" s="31"/>
    </row>
    <row r="7" spans="1:13">
      <c r="A7" s="3"/>
      <c r="F7" s="30"/>
      <c r="L7" s="3"/>
      <c r="M7" s="3"/>
    </row>
    <row r="8" spans="1:13" s="3" customFormat="1" ht="25.5">
      <c r="A8" s="28" t="s">
        <v>22</v>
      </c>
      <c r="B8" s="29" t="s">
        <v>21</v>
      </c>
      <c r="C8" s="28" t="s">
        <v>20</v>
      </c>
      <c r="D8" s="283" t="s">
        <v>19</v>
      </c>
      <c r="E8" s="283"/>
      <c r="F8" s="283"/>
      <c r="K8" s="1"/>
      <c r="L8" s="1"/>
      <c r="M8" s="1"/>
    </row>
    <row r="9" spans="1:13" ht="25.5">
      <c r="A9" s="21"/>
      <c r="B9" s="171" t="s">
        <v>204</v>
      </c>
      <c r="C9" s="19"/>
      <c r="D9" s="284"/>
      <c r="E9" s="284"/>
      <c r="F9" s="284"/>
      <c r="G9" s="1"/>
      <c r="H9" s="1"/>
      <c r="I9" s="1"/>
      <c r="J9" s="1"/>
    </row>
    <row r="10" spans="1:13">
      <c r="A10" s="21" t="s">
        <v>5</v>
      </c>
      <c r="B10" s="20" t="s">
        <v>203</v>
      </c>
      <c r="C10" s="19" t="s">
        <v>3</v>
      </c>
      <c r="D10" s="284"/>
      <c r="E10" s="284"/>
      <c r="F10" s="284"/>
      <c r="G10" s="1"/>
      <c r="H10" s="1"/>
      <c r="I10" s="1"/>
      <c r="J10" s="1"/>
    </row>
    <row r="11" spans="1:13" ht="38.25">
      <c r="A11" s="21" t="s">
        <v>8</v>
      </c>
      <c r="B11" s="20" t="s">
        <v>202</v>
      </c>
      <c r="C11" s="19" t="s">
        <v>3</v>
      </c>
      <c r="D11" s="284"/>
      <c r="E11" s="284"/>
      <c r="F11" s="284"/>
      <c r="G11" s="1"/>
      <c r="H11" s="1"/>
      <c r="I11" s="1"/>
      <c r="J11" s="1"/>
    </row>
    <row r="12" spans="1:13" ht="63.75">
      <c r="A12" s="21" t="s">
        <v>12</v>
      </c>
      <c r="B12" s="170" t="s">
        <v>201</v>
      </c>
      <c r="C12" s="19" t="s">
        <v>3</v>
      </c>
      <c r="D12" s="284"/>
      <c r="E12" s="284"/>
      <c r="F12" s="284"/>
      <c r="G12" s="1"/>
      <c r="H12" s="1"/>
      <c r="I12" s="1"/>
      <c r="J12" s="1"/>
    </row>
    <row r="13" spans="1:13" ht="55.5" customHeight="1">
      <c r="A13" s="21" t="s">
        <v>109</v>
      </c>
      <c r="B13" s="169" t="s">
        <v>200</v>
      </c>
      <c r="C13" s="19" t="s">
        <v>3</v>
      </c>
      <c r="D13" s="284"/>
      <c r="E13" s="284"/>
      <c r="F13" s="284"/>
      <c r="G13" s="1"/>
      <c r="H13" s="1"/>
      <c r="I13" s="1"/>
      <c r="J13" s="1"/>
    </row>
    <row r="14" spans="1:13" ht="14.25" customHeight="1">
      <c r="A14" s="18"/>
      <c r="B14" s="17"/>
      <c r="C14" s="16"/>
      <c r="D14" s="16"/>
      <c r="E14" s="16"/>
      <c r="F14" s="15"/>
      <c r="G14" s="14"/>
      <c r="H14" s="14"/>
      <c r="I14" s="14"/>
      <c r="J14" s="13"/>
      <c r="L14" s="3"/>
      <c r="M14" s="3"/>
    </row>
    <row r="15" spans="1:13" s="3" customFormat="1" ht="19.5" customHeight="1">
      <c r="A15" s="12" t="s">
        <v>2</v>
      </c>
      <c r="B15" s="10"/>
      <c r="C15" s="10"/>
      <c r="D15" s="10"/>
      <c r="E15" s="10"/>
      <c r="F15" s="11"/>
      <c r="I15" s="8"/>
      <c r="J15" s="8"/>
      <c r="K15" s="1"/>
    </row>
    <row r="16" spans="1:13" s="3" customFormat="1" ht="12.75" customHeight="1">
      <c r="E16" s="4"/>
      <c r="F16" s="10"/>
      <c r="G16" s="9"/>
      <c r="H16" s="8"/>
      <c r="I16" s="8"/>
      <c r="J16" s="8"/>
      <c r="K16" s="1"/>
    </row>
    <row r="17" spans="1:13" s="3" customFormat="1" ht="40.5" customHeight="1">
      <c r="A17" s="285" t="s">
        <v>1</v>
      </c>
      <c r="B17" s="286"/>
      <c r="C17" s="286"/>
      <c r="D17" s="286"/>
      <c r="E17" s="286"/>
      <c r="F17" s="286"/>
      <c r="G17" s="286"/>
      <c r="H17" s="286"/>
      <c r="I17" s="286"/>
      <c r="J17" s="286"/>
      <c r="K17" s="1"/>
    </row>
    <row r="18" spans="1:13" s="3" customFormat="1" ht="16.5" customHeight="1">
      <c r="A18" s="7"/>
      <c r="B18" s="6"/>
      <c r="C18" s="6"/>
      <c r="D18" s="6"/>
      <c r="E18" s="6"/>
      <c r="F18" s="6"/>
      <c r="G18" s="6"/>
      <c r="H18" s="6"/>
      <c r="I18" s="6"/>
      <c r="J18" s="6"/>
      <c r="K18" s="1"/>
    </row>
    <row r="19" spans="1:13" s="3" customFormat="1" ht="12.75" customHeight="1">
      <c r="A19" s="5" t="s">
        <v>0</v>
      </c>
      <c r="E19" s="4"/>
      <c r="F19" s="4"/>
      <c r="G19" s="4"/>
      <c r="H19" s="4"/>
      <c r="I19" s="4"/>
      <c r="J19" s="4"/>
      <c r="K19" s="1"/>
    </row>
    <row r="20" spans="1:13" s="3" customFormat="1" ht="12.75" customHeight="1">
      <c r="A20" s="5"/>
      <c r="E20" s="4"/>
      <c r="F20" s="4"/>
      <c r="G20" s="4"/>
      <c r="H20" s="4"/>
      <c r="I20" s="4"/>
      <c r="J20" s="4"/>
      <c r="K20" s="1"/>
    </row>
    <row r="21" spans="1:13" s="3" customFormat="1" ht="12.75" customHeight="1">
      <c r="E21" s="4"/>
      <c r="F21" s="4"/>
      <c r="G21" s="4"/>
      <c r="H21" s="4"/>
      <c r="I21" s="4"/>
      <c r="J21" s="4"/>
      <c r="K21" s="1"/>
      <c r="L21" s="1"/>
      <c r="M21" s="1"/>
    </row>
    <row r="22" spans="1:13">
      <c r="F22" s="4"/>
      <c r="G22" s="4"/>
      <c r="H22" s="4"/>
      <c r="I22" s="4"/>
      <c r="J22" s="4"/>
    </row>
    <row r="23" spans="1:13">
      <c r="H23" s="237" t="s">
        <v>311</v>
      </c>
    </row>
    <row r="27" spans="1:13">
      <c r="K27" s="3"/>
    </row>
    <row r="28" spans="1:13">
      <c r="K28" s="3"/>
    </row>
    <row r="29" spans="1:13">
      <c r="K29" s="3"/>
    </row>
    <row r="30" spans="1:13">
      <c r="K30" s="3"/>
    </row>
    <row r="31" spans="1:13">
      <c r="K31" s="3"/>
    </row>
    <row r="32" spans="1:13">
      <c r="K32" s="3"/>
    </row>
    <row r="33" spans="11:11" s="1" customFormat="1">
      <c r="K33" s="3"/>
    </row>
  </sheetData>
  <mergeCells count="11">
    <mergeCell ref="A17:J17"/>
    <mergeCell ref="A1:J1"/>
    <mergeCell ref="A2:B2"/>
    <mergeCell ref="A3:B3"/>
    <mergeCell ref="F5:G5"/>
    <mergeCell ref="D8:F8"/>
    <mergeCell ref="D9:F9"/>
    <mergeCell ref="D10:F10"/>
    <mergeCell ref="D11:F11"/>
    <mergeCell ref="D12:F12"/>
    <mergeCell ref="D13:F13"/>
  </mergeCells>
  <pageMargins left="0.28000000000000003" right="0.26" top="1" bottom="0.51" header="0.33" footer="0.23"/>
  <pageSetup paperSize="9" scale="79" fitToHeight="0" orientation="landscape" r:id="rId1"/>
  <headerFooter alignWithMargins="0">
    <oddHeader>&amp;LNr sprawy ZP/32/2019&amp;CZestawienie asortymentowo-ilościowo-cenowe
&amp;RZałącznik nr 2 SIWZ</oddHeader>
    <oddFooter>&amp;CStrona &amp;P z &amp;N&amp;R&amp;A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M54"/>
  <sheetViews>
    <sheetView view="pageBreakPreview" topLeftCell="B16" zoomScaleNormal="80" zoomScaleSheetLayoutView="100" zoomScalePageLayoutView="70" workbookViewId="0">
      <selection activeCell="K17" sqref="K17"/>
    </sheetView>
  </sheetViews>
  <sheetFormatPr defaultRowHeight="12.75"/>
  <cols>
    <col min="1" max="1" width="8.28515625" style="1" customWidth="1"/>
    <col min="2" max="2" width="31.7109375" style="1" customWidth="1"/>
    <col min="3" max="3" width="10.28515625" style="1" customWidth="1"/>
    <col min="4" max="4" width="7.85546875" style="1" customWidth="1"/>
    <col min="5" max="5" width="12.7109375" style="2" customWidth="1"/>
    <col min="6" max="6" width="13.7109375" style="2" customWidth="1"/>
    <col min="7" max="7" width="11.85546875" style="2" customWidth="1"/>
    <col min="8" max="8" width="16.140625" style="2" customWidth="1"/>
    <col min="9" max="9" width="5.7109375" style="2" customWidth="1"/>
    <col min="10" max="10" width="14.85546875" style="2" customWidth="1"/>
    <col min="11" max="11" width="19.42578125" style="1" customWidth="1"/>
    <col min="12" max="12" width="9.28515625" style="1" bestFit="1" customWidth="1"/>
    <col min="13" max="13" width="14.42578125" style="1" bestFit="1" customWidth="1"/>
    <col min="14" max="16384" width="9.140625" style="1"/>
  </cols>
  <sheetData>
    <row r="1" spans="1:13" ht="21.75" customHeight="1">
      <c r="A1" s="278" t="s">
        <v>325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3" s="39" customFormat="1" ht="52.5" customHeight="1">
      <c r="A2" s="279" t="s">
        <v>45</v>
      </c>
      <c r="B2" s="279"/>
      <c r="C2" s="62" t="s">
        <v>44</v>
      </c>
      <c r="D2" s="62" t="s">
        <v>43</v>
      </c>
      <c r="E2" s="216" t="s">
        <v>302</v>
      </c>
      <c r="F2" s="62" t="s">
        <v>41</v>
      </c>
      <c r="G2" s="62" t="s">
        <v>40</v>
      </c>
      <c r="H2" s="62" t="s">
        <v>39</v>
      </c>
      <c r="I2" s="62" t="s">
        <v>38</v>
      </c>
      <c r="J2" s="62" t="s">
        <v>37</v>
      </c>
      <c r="K2" s="61" t="s">
        <v>35</v>
      </c>
      <c r="L2" s="240" t="s">
        <v>304</v>
      </c>
      <c r="M2" s="240" t="s">
        <v>305</v>
      </c>
    </row>
    <row r="3" spans="1:13" s="51" customFormat="1" ht="13.5" customHeight="1">
      <c r="A3" s="280" t="s">
        <v>34</v>
      </c>
      <c r="B3" s="309"/>
      <c r="C3" s="60" t="s">
        <v>33</v>
      </c>
      <c r="D3" s="59" t="s">
        <v>32</v>
      </c>
      <c r="E3" s="58" t="s">
        <v>31</v>
      </c>
      <c r="F3" s="58" t="s">
        <v>30</v>
      </c>
      <c r="G3" s="57" t="s">
        <v>29</v>
      </c>
      <c r="H3" s="56" t="s">
        <v>28</v>
      </c>
      <c r="I3" s="55" t="s">
        <v>27</v>
      </c>
      <c r="J3" s="54" t="s">
        <v>26</v>
      </c>
      <c r="K3" s="52">
        <v>11</v>
      </c>
      <c r="L3" s="241" t="s">
        <v>306</v>
      </c>
      <c r="M3" s="241" t="s">
        <v>307</v>
      </c>
    </row>
    <row r="4" spans="1:13" s="39" customFormat="1" ht="18.75" customHeight="1">
      <c r="A4" s="132" t="s">
        <v>34</v>
      </c>
      <c r="B4" s="179" t="s">
        <v>221</v>
      </c>
      <c r="C4" s="48">
        <v>140</v>
      </c>
      <c r="D4" s="47" t="s">
        <v>25</v>
      </c>
      <c r="E4" s="46"/>
      <c r="F4" s="45"/>
      <c r="G4" s="44">
        <f>ROUND(F4*(1+(I4/100)),2)</f>
        <v>0</v>
      </c>
      <c r="H4" s="42">
        <f>C4*F4</f>
        <v>0</v>
      </c>
      <c r="I4" s="43">
        <v>8</v>
      </c>
      <c r="J4" s="42">
        <f>H4+H4*I4/100</f>
        <v>0</v>
      </c>
      <c r="K4" s="40"/>
      <c r="L4" s="242">
        <v>10</v>
      </c>
      <c r="M4" s="243">
        <f>ROUND(G4*L4,2)</f>
        <v>0</v>
      </c>
    </row>
    <row r="5" spans="1:13" s="39" customFormat="1" ht="32.25" customHeight="1">
      <c r="A5" s="50">
        <v>2</v>
      </c>
      <c r="B5" s="178" t="s">
        <v>224</v>
      </c>
      <c r="C5" s="48">
        <v>20</v>
      </c>
      <c r="D5" s="47" t="s">
        <v>25</v>
      </c>
      <c r="E5" s="46"/>
      <c r="F5" s="45"/>
      <c r="G5" s="44">
        <f>ROUND(F5*(1+(I5/100)),2)</f>
        <v>0</v>
      </c>
      <c r="H5" s="42">
        <f>C5*F5</f>
        <v>0</v>
      </c>
      <c r="I5" s="43">
        <v>8</v>
      </c>
      <c r="J5" s="42">
        <f>H5+H5*I5/100</f>
        <v>0</v>
      </c>
      <c r="K5" s="40"/>
      <c r="L5" s="242">
        <v>5</v>
      </c>
      <c r="M5" s="243">
        <f t="shared" ref="M5:M7" si="0">ROUND(G5*L5,2)</f>
        <v>0</v>
      </c>
    </row>
    <row r="6" spans="1:13" s="39" customFormat="1" ht="46.5" customHeight="1">
      <c r="A6" s="50">
        <v>3</v>
      </c>
      <c r="B6" s="178" t="s">
        <v>223</v>
      </c>
      <c r="C6" s="48">
        <v>8</v>
      </c>
      <c r="D6" s="47" t="s">
        <v>25</v>
      </c>
      <c r="E6" s="46"/>
      <c r="F6" s="45"/>
      <c r="G6" s="44">
        <f>ROUND(F6*(1+(I6/100)),2)</f>
        <v>0</v>
      </c>
      <c r="H6" s="42">
        <f>C6*F6</f>
        <v>0</v>
      </c>
      <c r="I6" s="43">
        <v>8</v>
      </c>
      <c r="J6" s="42">
        <f>H6+H6*I6/100</f>
        <v>0</v>
      </c>
      <c r="K6" s="40"/>
      <c r="L6" s="242">
        <v>2</v>
      </c>
      <c r="M6" s="243">
        <f t="shared" si="0"/>
        <v>0</v>
      </c>
    </row>
    <row r="7" spans="1:13" s="39" customFormat="1" ht="31.5" customHeight="1">
      <c r="A7" s="50">
        <v>4</v>
      </c>
      <c r="B7" s="177" t="s">
        <v>222</v>
      </c>
      <c r="C7" s="48">
        <v>4</v>
      </c>
      <c r="D7" s="47" t="s">
        <v>25</v>
      </c>
      <c r="E7" s="46"/>
      <c r="F7" s="45"/>
      <c r="G7" s="44">
        <f>ROUND(F7*(1+(I7/100)),2)</f>
        <v>0</v>
      </c>
      <c r="H7" s="42">
        <f>C7*F7</f>
        <v>0</v>
      </c>
      <c r="I7" s="43">
        <v>8</v>
      </c>
      <c r="J7" s="42">
        <f>H7+H7*I7/100</f>
        <v>0</v>
      </c>
      <c r="K7" s="40"/>
      <c r="L7" s="242">
        <v>1</v>
      </c>
      <c r="M7" s="243">
        <f t="shared" si="0"/>
        <v>0</v>
      </c>
    </row>
    <row r="8" spans="1:13" s="32" customFormat="1">
      <c r="A8" s="38"/>
      <c r="B8" s="38"/>
      <c r="C8" s="37"/>
      <c r="D8" s="36"/>
      <c r="E8" s="35"/>
      <c r="F8" s="282" t="s">
        <v>24</v>
      </c>
      <c r="G8" s="282"/>
      <c r="H8" s="34">
        <f>SUM(H4:H7)</f>
        <v>0</v>
      </c>
      <c r="I8" s="35"/>
      <c r="J8" s="34">
        <f>SUM(J4:J7)</f>
        <v>0</v>
      </c>
      <c r="M8" s="244">
        <f>SUM(M4:M7)</f>
        <v>0</v>
      </c>
    </row>
    <row r="9" spans="1:13">
      <c r="A9" s="3" t="s">
        <v>23</v>
      </c>
      <c r="F9" s="30"/>
      <c r="G9" s="31"/>
      <c r="K9" s="32"/>
    </row>
    <row r="10" spans="1:13">
      <c r="A10" s="3"/>
      <c r="F10" s="30"/>
    </row>
    <row r="11" spans="1:13" s="3" customFormat="1" ht="25.5">
      <c r="A11" s="28" t="s">
        <v>22</v>
      </c>
      <c r="B11" s="29" t="s">
        <v>21</v>
      </c>
      <c r="C11" s="28" t="s">
        <v>20</v>
      </c>
      <c r="D11" s="283" t="s">
        <v>19</v>
      </c>
      <c r="E11" s="283"/>
      <c r="F11" s="283"/>
      <c r="K11" s="1"/>
    </row>
    <row r="12" spans="1:13" ht="21" customHeight="1">
      <c r="A12" s="176"/>
      <c r="B12" s="175" t="s">
        <v>221</v>
      </c>
      <c r="C12" s="19"/>
      <c r="D12" s="284"/>
      <c r="E12" s="284"/>
      <c r="F12" s="284"/>
      <c r="G12" s="1"/>
      <c r="H12" s="1"/>
      <c r="I12" s="1"/>
      <c r="J12" s="1"/>
      <c r="K12" s="3"/>
    </row>
    <row r="13" spans="1:13" ht="30" customHeight="1">
      <c r="A13" s="21" t="s">
        <v>5</v>
      </c>
      <c r="B13" s="145" t="s">
        <v>220</v>
      </c>
      <c r="C13" s="19" t="s">
        <v>3</v>
      </c>
      <c r="D13" s="284"/>
      <c r="E13" s="284"/>
      <c r="F13" s="284"/>
      <c r="G13" s="1"/>
      <c r="H13" s="1"/>
      <c r="I13" s="1"/>
      <c r="J13" s="1"/>
    </row>
    <row r="14" spans="1:13" ht="29.25" customHeight="1">
      <c r="A14" s="21" t="s">
        <v>8</v>
      </c>
      <c r="B14" s="27" t="s">
        <v>219</v>
      </c>
      <c r="C14" s="19" t="s">
        <v>3</v>
      </c>
      <c r="D14" s="284"/>
      <c r="E14" s="284"/>
      <c r="F14" s="284"/>
      <c r="G14" s="1"/>
      <c r="H14" s="1"/>
      <c r="I14" s="1"/>
      <c r="J14" s="1"/>
    </row>
    <row r="15" spans="1:13" ht="54.75" customHeight="1">
      <c r="A15" s="21" t="s">
        <v>12</v>
      </c>
      <c r="B15" s="25" t="s">
        <v>218</v>
      </c>
      <c r="C15" s="19" t="s">
        <v>3</v>
      </c>
      <c r="D15" s="284"/>
      <c r="E15" s="284"/>
      <c r="F15" s="284"/>
      <c r="G15" s="1"/>
      <c r="H15" s="1"/>
      <c r="I15" s="1"/>
      <c r="J15" s="1"/>
    </row>
    <row r="16" spans="1:13" ht="32.25" customHeight="1">
      <c r="A16" s="21" t="s">
        <v>109</v>
      </c>
      <c r="B16" s="27" t="s">
        <v>217</v>
      </c>
      <c r="C16" s="19" t="s">
        <v>3</v>
      </c>
      <c r="D16" s="284"/>
      <c r="E16" s="284"/>
      <c r="F16" s="284"/>
      <c r="G16" s="1"/>
      <c r="H16" s="1"/>
      <c r="I16" s="1"/>
      <c r="J16" s="1"/>
    </row>
    <row r="17" spans="1:10" ht="69" customHeight="1">
      <c r="A17" s="21" t="s">
        <v>107</v>
      </c>
      <c r="B17" s="24" t="s">
        <v>216</v>
      </c>
      <c r="C17" s="19" t="s">
        <v>3</v>
      </c>
      <c r="D17" s="284"/>
      <c r="E17" s="284"/>
      <c r="F17" s="284"/>
      <c r="G17" s="1"/>
      <c r="H17" s="1"/>
      <c r="I17" s="1"/>
      <c r="J17" s="1"/>
    </row>
    <row r="18" spans="1:10" ht="24" customHeight="1">
      <c r="A18" s="21"/>
      <c r="B18" s="174" t="s">
        <v>215</v>
      </c>
      <c r="C18" s="19"/>
      <c r="D18" s="284"/>
      <c r="E18" s="284"/>
      <c r="F18" s="284"/>
      <c r="G18" s="1"/>
      <c r="H18" s="1"/>
      <c r="I18" s="1"/>
      <c r="J18" s="1"/>
    </row>
    <row r="19" spans="1:10">
      <c r="A19" s="21" t="s">
        <v>5</v>
      </c>
      <c r="B19" s="27" t="s">
        <v>212</v>
      </c>
      <c r="C19" s="19" t="s">
        <v>3</v>
      </c>
      <c r="D19" s="284"/>
      <c r="E19" s="284"/>
      <c r="F19" s="284"/>
      <c r="G19" s="1"/>
      <c r="H19" s="1"/>
      <c r="I19" s="1"/>
      <c r="J19" s="1"/>
    </row>
    <row r="20" spans="1:10">
      <c r="A20" s="21" t="s">
        <v>8</v>
      </c>
      <c r="B20" s="27" t="s">
        <v>211</v>
      </c>
      <c r="C20" s="19" t="s">
        <v>3</v>
      </c>
      <c r="D20" s="284"/>
      <c r="E20" s="284"/>
      <c r="F20" s="284"/>
      <c r="G20" s="1"/>
      <c r="H20" s="1"/>
      <c r="I20" s="1"/>
      <c r="J20" s="1"/>
    </row>
    <row r="21" spans="1:10" ht="25.5">
      <c r="A21" s="21" t="s">
        <v>12</v>
      </c>
      <c r="B21" s="25" t="s">
        <v>214</v>
      </c>
      <c r="C21" s="19" t="s">
        <v>3</v>
      </c>
      <c r="D21" s="284"/>
      <c r="E21" s="284"/>
      <c r="F21" s="284"/>
      <c r="G21" s="1"/>
      <c r="H21" s="1"/>
      <c r="I21" s="1"/>
      <c r="J21" s="1"/>
    </row>
    <row r="22" spans="1:10" ht="51">
      <c r="A22" s="21" t="s">
        <v>109</v>
      </c>
      <c r="B22" s="20" t="s">
        <v>206</v>
      </c>
      <c r="C22" s="19" t="s">
        <v>3</v>
      </c>
      <c r="D22" s="284"/>
      <c r="E22" s="284"/>
      <c r="F22" s="284"/>
      <c r="G22" s="1"/>
      <c r="H22" s="1"/>
      <c r="I22" s="1"/>
      <c r="J22" s="1"/>
    </row>
    <row r="23" spans="1:10" ht="25.5">
      <c r="A23" s="21" t="s">
        <v>107</v>
      </c>
      <c r="B23" s="24" t="s">
        <v>205</v>
      </c>
      <c r="C23" s="19" t="s">
        <v>3</v>
      </c>
      <c r="D23" s="284"/>
      <c r="E23" s="284"/>
      <c r="F23" s="284"/>
      <c r="G23" s="1"/>
      <c r="H23" s="1"/>
      <c r="I23" s="1"/>
      <c r="J23" s="1"/>
    </row>
    <row r="24" spans="1:10" ht="36.75" customHeight="1">
      <c r="A24" s="21"/>
      <c r="B24" s="174" t="s">
        <v>213</v>
      </c>
      <c r="C24" s="19"/>
      <c r="D24" s="284"/>
      <c r="E24" s="284"/>
      <c r="F24" s="284"/>
      <c r="G24" s="1"/>
      <c r="H24" s="1"/>
      <c r="I24" s="1"/>
      <c r="J24" s="1"/>
    </row>
    <row r="25" spans="1:10" ht="31.5" customHeight="1">
      <c r="A25" s="21" t="s">
        <v>5</v>
      </c>
      <c r="B25" s="25" t="s">
        <v>212</v>
      </c>
      <c r="C25" s="19" t="s">
        <v>3</v>
      </c>
      <c r="D25" s="284"/>
      <c r="E25" s="284"/>
      <c r="F25" s="284"/>
      <c r="G25" s="1"/>
      <c r="H25" s="1"/>
      <c r="I25" s="1"/>
      <c r="J25" s="1"/>
    </row>
    <row r="26" spans="1:10" ht="15" customHeight="1">
      <c r="A26" s="21" t="s">
        <v>8</v>
      </c>
      <c r="B26" s="24" t="s">
        <v>211</v>
      </c>
      <c r="C26" s="19" t="s">
        <v>3</v>
      </c>
      <c r="D26" s="284"/>
      <c r="E26" s="284"/>
      <c r="F26" s="284"/>
      <c r="G26" s="1"/>
      <c r="H26" s="1"/>
      <c r="I26" s="1"/>
      <c r="J26" s="1"/>
    </row>
    <row r="27" spans="1:10" ht="30.75" customHeight="1">
      <c r="A27" s="21" t="s">
        <v>12</v>
      </c>
      <c r="B27" s="24" t="s">
        <v>210</v>
      </c>
      <c r="C27" s="19" t="s">
        <v>3</v>
      </c>
      <c r="D27" s="284"/>
      <c r="E27" s="284"/>
      <c r="F27" s="284"/>
      <c r="G27" s="1"/>
      <c r="H27" s="1"/>
      <c r="I27" s="1"/>
      <c r="J27" s="1"/>
    </row>
    <row r="28" spans="1:10" ht="57" customHeight="1">
      <c r="A28" s="21" t="s">
        <v>109</v>
      </c>
      <c r="B28" s="24" t="s">
        <v>206</v>
      </c>
      <c r="C28" s="19" t="s">
        <v>3</v>
      </c>
      <c r="D28" s="284"/>
      <c r="E28" s="284"/>
      <c r="F28" s="284"/>
      <c r="G28" s="1"/>
      <c r="H28" s="1"/>
      <c r="I28" s="1"/>
      <c r="J28" s="1"/>
    </row>
    <row r="29" spans="1:10" ht="31.5" customHeight="1">
      <c r="A29" s="21" t="s">
        <v>107</v>
      </c>
      <c r="B29" s="173" t="s">
        <v>205</v>
      </c>
      <c r="C29" s="19" t="s">
        <v>3</v>
      </c>
      <c r="D29" s="284"/>
      <c r="E29" s="284"/>
      <c r="F29" s="284"/>
      <c r="G29" s="1"/>
      <c r="H29" s="1"/>
      <c r="I29" s="1"/>
      <c r="J29" s="1"/>
    </row>
    <row r="30" spans="1:10" ht="35.25" customHeight="1">
      <c r="A30" s="21"/>
      <c r="B30" s="172" t="s">
        <v>209</v>
      </c>
      <c r="C30" s="19"/>
      <c r="D30" s="284"/>
      <c r="E30" s="284"/>
      <c r="F30" s="284"/>
      <c r="G30" s="1"/>
      <c r="H30" s="1"/>
      <c r="I30" s="1"/>
      <c r="J30" s="1"/>
    </row>
    <row r="31" spans="1:10" ht="18" customHeight="1">
      <c r="A31" s="21" t="s">
        <v>5</v>
      </c>
      <c r="B31" s="24" t="s">
        <v>208</v>
      </c>
      <c r="C31" s="19" t="s">
        <v>3</v>
      </c>
      <c r="D31" s="284"/>
      <c r="E31" s="284"/>
      <c r="F31" s="284"/>
      <c r="G31" s="1"/>
      <c r="H31" s="1"/>
      <c r="I31" s="1"/>
      <c r="J31" s="1"/>
    </row>
    <row r="32" spans="1:10" ht="15" customHeight="1">
      <c r="A32" s="21" t="s">
        <v>8</v>
      </c>
      <c r="B32" s="24" t="s">
        <v>207</v>
      </c>
      <c r="C32" s="19" t="s">
        <v>3</v>
      </c>
      <c r="D32" s="284"/>
      <c r="E32" s="284"/>
      <c r="F32" s="284"/>
      <c r="G32" s="1"/>
      <c r="H32" s="1"/>
      <c r="I32" s="1"/>
      <c r="J32" s="1"/>
    </row>
    <row r="33" spans="1:11" ht="57" customHeight="1">
      <c r="A33" s="21" t="s">
        <v>12</v>
      </c>
      <c r="B33" s="24" t="s">
        <v>206</v>
      </c>
      <c r="C33" s="19" t="s">
        <v>3</v>
      </c>
      <c r="D33" s="284"/>
      <c r="E33" s="284"/>
      <c r="F33" s="284"/>
      <c r="G33" s="1"/>
      <c r="H33" s="1"/>
      <c r="I33" s="1"/>
      <c r="J33" s="1"/>
    </row>
    <row r="34" spans="1:11" ht="31.5" customHeight="1">
      <c r="A34" s="21" t="s">
        <v>109</v>
      </c>
      <c r="B34" s="24" t="s">
        <v>205</v>
      </c>
      <c r="C34" s="19" t="s">
        <v>3</v>
      </c>
      <c r="D34" s="284"/>
      <c r="E34" s="284"/>
      <c r="F34" s="284"/>
      <c r="G34" s="1"/>
      <c r="H34" s="1"/>
      <c r="I34" s="1"/>
      <c r="J34" s="1"/>
    </row>
    <row r="35" spans="1:11" ht="14.25" customHeight="1">
      <c r="A35" s="18"/>
      <c r="B35" s="17"/>
      <c r="C35" s="16"/>
      <c r="D35" s="16"/>
      <c r="E35" s="16"/>
      <c r="F35" s="15"/>
      <c r="G35" s="14"/>
      <c r="H35" s="14"/>
      <c r="I35" s="14"/>
      <c r="J35" s="13"/>
    </row>
    <row r="36" spans="1:11" s="3" customFormat="1" ht="19.5" customHeight="1">
      <c r="A36" s="12" t="s">
        <v>2</v>
      </c>
      <c r="B36" s="10"/>
      <c r="C36" s="10"/>
      <c r="D36" s="10"/>
      <c r="E36" s="10"/>
      <c r="F36" s="11"/>
      <c r="I36" s="8"/>
      <c r="J36" s="8"/>
      <c r="K36" s="1"/>
    </row>
    <row r="37" spans="1:11" s="3" customFormat="1" ht="12.75" customHeight="1">
      <c r="E37" s="4"/>
      <c r="F37" s="10"/>
      <c r="G37" s="9"/>
      <c r="H37" s="8"/>
      <c r="I37" s="8"/>
      <c r="J37" s="8"/>
      <c r="K37" s="1"/>
    </row>
    <row r="38" spans="1:11" s="3" customFormat="1" ht="40.5" customHeight="1">
      <c r="A38" s="285" t="s">
        <v>1</v>
      </c>
      <c r="B38" s="286"/>
      <c r="C38" s="286"/>
      <c r="D38" s="286"/>
      <c r="E38" s="286"/>
      <c r="F38" s="286"/>
      <c r="G38" s="286"/>
      <c r="H38" s="286"/>
      <c r="I38" s="286"/>
      <c r="J38" s="286"/>
      <c r="K38" s="1"/>
    </row>
    <row r="39" spans="1:11" s="3" customFormat="1" ht="16.5" customHeight="1">
      <c r="A39" s="7"/>
      <c r="B39" s="6"/>
      <c r="C39" s="6"/>
      <c r="D39" s="6"/>
      <c r="E39" s="6"/>
      <c r="F39" s="6"/>
      <c r="G39" s="6"/>
      <c r="H39" s="6"/>
      <c r="I39" s="6"/>
      <c r="J39" s="6"/>
      <c r="K39" s="1"/>
    </row>
    <row r="40" spans="1:11" s="3" customFormat="1" ht="12.75" customHeight="1">
      <c r="A40" s="5" t="s">
        <v>0</v>
      </c>
      <c r="E40" s="4"/>
      <c r="F40" s="4"/>
      <c r="G40" s="4"/>
      <c r="H40" s="4"/>
      <c r="I40" s="4"/>
      <c r="J40" s="4"/>
      <c r="K40" s="1"/>
    </row>
    <row r="41" spans="1:11" s="3" customFormat="1" ht="12.75" customHeight="1">
      <c r="A41" s="5"/>
      <c r="E41" s="4"/>
      <c r="F41" s="4"/>
      <c r="G41" s="4"/>
      <c r="H41" s="4"/>
      <c r="I41" s="4"/>
      <c r="J41" s="4"/>
      <c r="K41" s="1"/>
    </row>
    <row r="42" spans="1:11" s="3" customFormat="1" ht="12.75" customHeight="1">
      <c r="E42" s="4"/>
      <c r="F42" s="4"/>
      <c r="G42" s="4"/>
      <c r="H42" s="4"/>
      <c r="I42" s="4"/>
      <c r="J42" s="4"/>
      <c r="K42" s="1"/>
    </row>
    <row r="43" spans="1:11">
      <c r="F43" s="4"/>
      <c r="G43" s="4"/>
      <c r="H43" s="4"/>
      <c r="I43" s="4"/>
      <c r="J43" s="4"/>
    </row>
    <row r="44" spans="1:11">
      <c r="H44" s="237" t="s">
        <v>311</v>
      </c>
    </row>
    <row r="48" spans="1:11">
      <c r="K48" s="3"/>
    </row>
    <row r="49" spans="11:11" s="1" customFormat="1">
      <c r="K49" s="3"/>
    </row>
    <row r="50" spans="11:11" s="1" customFormat="1">
      <c r="K50" s="3"/>
    </row>
    <row r="51" spans="11:11" s="1" customFormat="1">
      <c r="K51" s="3"/>
    </row>
    <row r="52" spans="11:11" s="1" customFormat="1">
      <c r="K52" s="3"/>
    </row>
    <row r="53" spans="11:11" s="1" customFormat="1">
      <c r="K53" s="3"/>
    </row>
    <row r="54" spans="11:11" s="1" customFormat="1">
      <c r="K54" s="3"/>
    </row>
  </sheetData>
  <mergeCells count="29">
    <mergeCell ref="A38:J38"/>
    <mergeCell ref="D31:F31"/>
    <mergeCell ref="D32:F32"/>
    <mergeCell ref="D33:F33"/>
    <mergeCell ref="D34:F34"/>
    <mergeCell ref="D17:F17"/>
    <mergeCell ref="D18:F18"/>
    <mergeCell ref="D30:F30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12:F12"/>
    <mergeCell ref="D13:F13"/>
    <mergeCell ref="D14:F14"/>
    <mergeCell ref="D15:F15"/>
    <mergeCell ref="D16:F16"/>
    <mergeCell ref="A1:J1"/>
    <mergeCell ref="A2:B2"/>
    <mergeCell ref="A3:B3"/>
    <mergeCell ref="F8:G8"/>
    <mergeCell ref="D11:F11"/>
  </mergeCells>
  <pageMargins left="0.28000000000000003" right="0.26" top="1" bottom="0.51" header="0.33" footer="0.23"/>
  <pageSetup paperSize="9" scale="78" fitToHeight="0" orientation="landscape" r:id="rId1"/>
  <headerFooter alignWithMargins="0">
    <oddHeader>&amp;LNr sprawy ZP/32/2019&amp;CZestawienie asortymentowo-ilościowo-cenowe
&amp;RZałącznik nr 2 SIWZ</oddHeader>
    <oddFooter>&amp;CStrona &amp;P z &amp;N&amp;R&amp;A</oddFooter>
  </headerFooter>
  <rowBreaks count="2" manualBreakCount="2">
    <brk id="10" max="16383" man="1"/>
    <brk id="23" max="12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M54"/>
  <sheetViews>
    <sheetView view="pageBreakPreview" topLeftCell="B9" zoomScaleNormal="80" zoomScaleSheetLayoutView="100" zoomScalePageLayoutView="70" workbookViewId="0">
      <selection activeCell="K17" sqref="K17"/>
    </sheetView>
  </sheetViews>
  <sheetFormatPr defaultRowHeight="12.75"/>
  <cols>
    <col min="1" max="1" width="8.28515625" style="1" customWidth="1"/>
    <col min="2" max="2" width="31.7109375" style="1" customWidth="1"/>
    <col min="3" max="3" width="9.85546875" style="1" customWidth="1"/>
    <col min="4" max="4" width="7.85546875" style="1" customWidth="1"/>
    <col min="5" max="5" width="12.7109375" style="2" customWidth="1"/>
    <col min="6" max="6" width="13.7109375" style="2" customWidth="1"/>
    <col min="7" max="7" width="11.85546875" style="2" customWidth="1"/>
    <col min="8" max="8" width="16.140625" style="2" customWidth="1"/>
    <col min="9" max="9" width="5.7109375" style="2" customWidth="1"/>
    <col min="10" max="10" width="14.85546875" style="2" customWidth="1"/>
    <col min="11" max="11" width="19.42578125" style="1" customWidth="1"/>
    <col min="12" max="12" width="9.140625" style="1"/>
    <col min="13" max="13" width="15.28515625" style="1" customWidth="1"/>
    <col min="14" max="16384" width="9.140625" style="1"/>
  </cols>
  <sheetData>
    <row r="1" spans="1:13" ht="21.75" customHeight="1">
      <c r="A1" s="278" t="s">
        <v>327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3" s="39" customFormat="1" ht="52.5" customHeight="1">
      <c r="A2" s="279" t="s">
        <v>45</v>
      </c>
      <c r="B2" s="279"/>
      <c r="C2" s="62" t="s">
        <v>44</v>
      </c>
      <c r="D2" s="62" t="s">
        <v>43</v>
      </c>
      <c r="E2" s="217" t="s">
        <v>302</v>
      </c>
      <c r="F2" s="62" t="s">
        <v>41</v>
      </c>
      <c r="G2" s="62" t="s">
        <v>40</v>
      </c>
      <c r="H2" s="62" t="s">
        <v>39</v>
      </c>
      <c r="I2" s="62" t="s">
        <v>38</v>
      </c>
      <c r="J2" s="62" t="s">
        <v>37</v>
      </c>
      <c r="K2" s="61" t="s">
        <v>35</v>
      </c>
      <c r="L2" s="240" t="s">
        <v>304</v>
      </c>
      <c r="M2" s="240" t="s">
        <v>305</v>
      </c>
    </row>
    <row r="3" spans="1:13" s="51" customFormat="1" ht="13.5" customHeight="1">
      <c r="A3" s="280" t="s">
        <v>34</v>
      </c>
      <c r="B3" s="281"/>
      <c r="C3" s="60" t="s">
        <v>33</v>
      </c>
      <c r="D3" s="59" t="s">
        <v>32</v>
      </c>
      <c r="E3" s="58" t="s">
        <v>31</v>
      </c>
      <c r="F3" s="58" t="s">
        <v>30</v>
      </c>
      <c r="G3" s="57" t="s">
        <v>29</v>
      </c>
      <c r="H3" s="56" t="s">
        <v>28</v>
      </c>
      <c r="I3" s="55" t="s">
        <v>27</v>
      </c>
      <c r="J3" s="54" t="s">
        <v>26</v>
      </c>
      <c r="K3" s="52">
        <v>10</v>
      </c>
      <c r="L3" s="241" t="s">
        <v>306</v>
      </c>
      <c r="M3" s="241" t="s">
        <v>307</v>
      </c>
    </row>
    <row r="4" spans="1:13" s="39" customFormat="1" ht="30">
      <c r="A4" s="132" t="s">
        <v>34</v>
      </c>
      <c r="B4" s="156" t="s">
        <v>326</v>
      </c>
      <c r="C4" s="48">
        <v>50</v>
      </c>
      <c r="D4" s="47" t="s">
        <v>25</v>
      </c>
      <c r="E4" s="46"/>
      <c r="F4" s="45"/>
      <c r="G4" s="44">
        <f>ROUND(F4*(1+(I4/100)),2)</f>
        <v>0</v>
      </c>
      <c r="H4" s="42">
        <f>C4*F4</f>
        <v>0</v>
      </c>
      <c r="I4" s="43">
        <v>8</v>
      </c>
      <c r="J4" s="42">
        <f>H4+H4*I4/100</f>
        <v>0</v>
      </c>
      <c r="K4" s="40"/>
      <c r="L4" s="242">
        <v>10</v>
      </c>
      <c r="M4" s="243">
        <f>ROUND(G4*L4,2)</f>
        <v>0</v>
      </c>
    </row>
    <row r="5" spans="1:13" s="32" customFormat="1">
      <c r="A5" s="38"/>
      <c r="B5" s="38"/>
      <c r="C5" s="37"/>
      <c r="D5" s="36"/>
      <c r="E5" s="35"/>
      <c r="F5" s="282" t="s">
        <v>24</v>
      </c>
      <c r="G5" s="282"/>
      <c r="H5" s="34">
        <f>SUM(H4:H4)</f>
        <v>0</v>
      </c>
      <c r="I5" s="35"/>
      <c r="J5" s="34">
        <f>SUM(J4:J4)</f>
        <v>0</v>
      </c>
      <c r="K5" s="39"/>
      <c r="L5" s="232"/>
      <c r="M5" s="244">
        <f>SUM(M4:M4)</f>
        <v>0</v>
      </c>
    </row>
    <row r="6" spans="1:13">
      <c r="A6" s="3" t="s">
        <v>23</v>
      </c>
      <c r="F6" s="30"/>
      <c r="G6" s="31"/>
      <c r="K6" s="39"/>
    </row>
    <row r="7" spans="1:13">
      <c r="A7" s="3"/>
      <c r="F7" s="30"/>
      <c r="K7" s="39"/>
      <c r="L7" s="3"/>
      <c r="M7" s="3"/>
    </row>
    <row r="8" spans="1:13" s="3" customFormat="1" ht="25.5">
      <c r="A8" s="28" t="s">
        <v>22</v>
      </c>
      <c r="B8" s="29" t="s">
        <v>21</v>
      </c>
      <c r="C8" s="28" t="s">
        <v>20</v>
      </c>
      <c r="D8" s="283" t="s">
        <v>19</v>
      </c>
      <c r="E8" s="283"/>
      <c r="F8" s="283"/>
      <c r="K8" s="32"/>
      <c r="L8" s="1"/>
      <c r="M8" s="1"/>
    </row>
    <row r="9" spans="1:13">
      <c r="A9" s="21" t="s">
        <v>5</v>
      </c>
      <c r="B9" s="150" t="s">
        <v>235</v>
      </c>
      <c r="C9" s="19" t="s">
        <v>3</v>
      </c>
      <c r="D9" s="284"/>
      <c r="E9" s="284"/>
      <c r="F9" s="284"/>
      <c r="G9" s="1"/>
      <c r="H9" s="1"/>
      <c r="I9" s="1"/>
      <c r="J9" s="1"/>
      <c r="K9" s="32"/>
    </row>
    <row r="10" spans="1:13" ht="51">
      <c r="A10" s="21" t="s">
        <v>8</v>
      </c>
      <c r="B10" s="157" t="s">
        <v>234</v>
      </c>
      <c r="C10" s="19" t="s">
        <v>3</v>
      </c>
      <c r="D10" s="284"/>
      <c r="E10" s="284"/>
      <c r="F10" s="284"/>
      <c r="G10" s="1"/>
      <c r="H10" s="1"/>
      <c r="I10" s="1"/>
      <c r="J10" s="1"/>
    </row>
    <row r="11" spans="1:13" ht="25.5">
      <c r="A11" s="21" t="s">
        <v>12</v>
      </c>
      <c r="B11" s="157" t="s">
        <v>233</v>
      </c>
      <c r="C11" s="19" t="s">
        <v>3</v>
      </c>
      <c r="D11" s="284"/>
      <c r="E11" s="284"/>
      <c r="F11" s="284"/>
      <c r="G11" s="1"/>
      <c r="H11" s="1"/>
      <c r="I11" s="1"/>
      <c r="J11" s="1"/>
    </row>
    <row r="12" spans="1:13" ht="63.75">
      <c r="A12" s="21" t="s">
        <v>109</v>
      </c>
      <c r="B12" s="157" t="s">
        <v>232</v>
      </c>
      <c r="C12" s="19" t="s">
        <v>3</v>
      </c>
      <c r="D12" s="284"/>
      <c r="E12" s="284"/>
      <c r="F12" s="284"/>
      <c r="G12" s="1"/>
      <c r="H12" s="1"/>
      <c r="I12" s="1"/>
      <c r="J12" s="1"/>
      <c r="K12" s="3"/>
    </row>
    <row r="13" spans="1:13" ht="25.5">
      <c r="A13" s="21" t="s">
        <v>107</v>
      </c>
      <c r="B13" s="157" t="s">
        <v>231</v>
      </c>
      <c r="C13" s="19" t="s">
        <v>3</v>
      </c>
      <c r="D13" s="284"/>
      <c r="E13" s="284"/>
      <c r="F13" s="284"/>
      <c r="G13" s="1"/>
      <c r="H13" s="1"/>
      <c r="I13" s="1"/>
      <c r="J13" s="1"/>
    </row>
    <row r="14" spans="1:13" ht="25.5">
      <c r="A14" s="21" t="s">
        <v>105</v>
      </c>
      <c r="B14" s="150" t="s">
        <v>230</v>
      </c>
      <c r="C14" s="19" t="s">
        <v>3</v>
      </c>
      <c r="D14" s="284"/>
      <c r="E14" s="284"/>
      <c r="F14" s="284"/>
      <c r="G14" s="1"/>
      <c r="H14" s="1"/>
      <c r="I14" s="1"/>
      <c r="J14" s="1"/>
    </row>
    <row r="15" spans="1:13">
      <c r="A15" s="21" t="s">
        <v>103</v>
      </c>
      <c r="B15" s="150" t="s">
        <v>229</v>
      </c>
      <c r="C15" s="19" t="s">
        <v>3</v>
      </c>
      <c r="D15" s="284"/>
      <c r="E15" s="284"/>
      <c r="F15" s="284"/>
      <c r="G15" s="1"/>
      <c r="H15" s="1"/>
      <c r="I15" s="1"/>
      <c r="J15" s="1"/>
    </row>
    <row r="16" spans="1:13" ht="25.5">
      <c r="A16" s="21" t="s">
        <v>55</v>
      </c>
      <c r="B16" s="150" t="s">
        <v>228</v>
      </c>
      <c r="C16" s="19" t="s">
        <v>3</v>
      </c>
      <c r="D16" s="284"/>
      <c r="E16" s="284"/>
      <c r="F16" s="284"/>
      <c r="G16" s="1"/>
      <c r="H16" s="1"/>
      <c r="I16" s="1"/>
      <c r="J16" s="1"/>
    </row>
    <row r="17" spans="1:13">
      <c r="A17" s="21" t="s">
        <v>100</v>
      </c>
      <c r="B17" s="157" t="s">
        <v>227</v>
      </c>
      <c r="C17" s="19" t="s">
        <v>3</v>
      </c>
      <c r="D17" s="284"/>
      <c r="E17" s="284"/>
      <c r="F17" s="284"/>
      <c r="G17" s="1"/>
      <c r="H17" s="1"/>
      <c r="I17" s="1"/>
      <c r="J17" s="1"/>
    </row>
    <row r="18" spans="1:13" ht="25.5">
      <c r="A18" s="21" t="s">
        <v>98</v>
      </c>
      <c r="B18" s="157" t="s">
        <v>226</v>
      </c>
      <c r="C18" s="19" t="s">
        <v>3</v>
      </c>
      <c r="D18" s="284"/>
      <c r="E18" s="284"/>
      <c r="F18" s="284"/>
      <c r="G18" s="1"/>
      <c r="H18" s="1"/>
      <c r="I18" s="1"/>
      <c r="J18" s="1"/>
    </row>
    <row r="19" spans="1:13" ht="25.5">
      <c r="A19" s="21" t="s">
        <v>96</v>
      </c>
      <c r="B19" s="139" t="s">
        <v>225</v>
      </c>
      <c r="C19" s="19" t="s">
        <v>3</v>
      </c>
      <c r="D19" s="284"/>
      <c r="E19" s="284"/>
      <c r="F19" s="284"/>
      <c r="G19" s="1"/>
      <c r="H19" s="1"/>
      <c r="I19" s="1"/>
      <c r="J19" s="1"/>
    </row>
    <row r="20" spans="1:13" ht="14.25" customHeight="1">
      <c r="A20" s="18"/>
      <c r="B20" s="17"/>
      <c r="C20" s="16"/>
      <c r="D20" s="16"/>
      <c r="E20" s="16"/>
      <c r="F20" s="15"/>
      <c r="G20" s="14"/>
      <c r="H20" s="14"/>
      <c r="I20" s="14"/>
      <c r="J20" s="13"/>
      <c r="L20" s="3"/>
      <c r="M20" s="3"/>
    </row>
    <row r="21" spans="1:13" s="3" customFormat="1" ht="19.5" customHeight="1">
      <c r="A21" s="12" t="s">
        <v>2</v>
      </c>
      <c r="B21" s="10"/>
      <c r="C21" s="10"/>
      <c r="D21" s="10"/>
      <c r="E21" s="10"/>
      <c r="F21" s="11"/>
      <c r="I21" s="8"/>
      <c r="J21" s="8"/>
      <c r="K21" s="1"/>
    </row>
    <row r="22" spans="1:13" s="3" customFormat="1" ht="12.75" customHeight="1">
      <c r="E22" s="4"/>
      <c r="F22" s="10"/>
      <c r="G22" s="9"/>
      <c r="H22" s="8"/>
      <c r="I22" s="8"/>
      <c r="J22" s="8"/>
      <c r="K22" s="1"/>
    </row>
    <row r="23" spans="1:13" s="3" customFormat="1" ht="40.5" customHeight="1">
      <c r="A23" s="285" t="s">
        <v>1</v>
      </c>
      <c r="B23" s="286"/>
      <c r="C23" s="286"/>
      <c r="D23" s="286"/>
      <c r="E23" s="286"/>
      <c r="F23" s="286"/>
      <c r="G23" s="286"/>
      <c r="H23" s="286"/>
      <c r="I23" s="286"/>
      <c r="J23" s="286"/>
      <c r="K23" s="1"/>
    </row>
    <row r="24" spans="1:13" s="3" customFormat="1" ht="16.5" customHeight="1">
      <c r="A24" s="7"/>
      <c r="B24" s="6"/>
      <c r="C24" s="6"/>
      <c r="D24" s="6"/>
      <c r="E24" s="6"/>
      <c r="F24" s="6"/>
      <c r="G24" s="6"/>
      <c r="H24" s="6"/>
      <c r="I24" s="6"/>
      <c r="J24" s="6"/>
      <c r="K24" s="1"/>
    </row>
    <row r="25" spans="1:13" s="3" customFormat="1" ht="12.75" customHeight="1">
      <c r="A25" s="5" t="s">
        <v>0</v>
      </c>
      <c r="E25" s="4"/>
      <c r="F25" s="4"/>
      <c r="G25" s="4"/>
      <c r="H25" s="4"/>
      <c r="I25" s="4"/>
      <c r="J25" s="4"/>
      <c r="K25" s="1"/>
    </row>
    <row r="26" spans="1:13" s="3" customFormat="1" ht="12.75" customHeight="1">
      <c r="A26" s="5"/>
      <c r="E26" s="4"/>
      <c r="F26" s="4"/>
      <c r="G26" s="4"/>
      <c r="H26" s="4"/>
      <c r="I26" s="4"/>
      <c r="J26" s="4"/>
      <c r="K26" s="1"/>
    </row>
    <row r="27" spans="1:13" s="3" customFormat="1" ht="12.75" customHeight="1">
      <c r="E27" s="4"/>
      <c r="F27" s="4"/>
      <c r="G27" s="4"/>
      <c r="H27" s="4"/>
      <c r="I27" s="4"/>
      <c r="J27" s="4"/>
      <c r="K27" s="1"/>
      <c r="L27" s="1"/>
      <c r="M27" s="1"/>
    </row>
    <row r="28" spans="1:13">
      <c r="F28" s="4"/>
      <c r="G28" s="4"/>
      <c r="H28" s="4"/>
      <c r="I28" s="4"/>
      <c r="J28" s="4"/>
    </row>
    <row r="29" spans="1:13">
      <c r="H29" s="237" t="s">
        <v>311</v>
      </c>
    </row>
    <row r="48" spans="11:11" s="1" customFormat="1">
      <c r="K48" s="3"/>
    </row>
    <row r="49" spans="11:11" s="1" customFormat="1">
      <c r="K49" s="3"/>
    </row>
    <row r="50" spans="11:11" s="1" customFormat="1">
      <c r="K50" s="3"/>
    </row>
    <row r="51" spans="11:11" s="1" customFormat="1">
      <c r="K51" s="3"/>
    </row>
    <row r="52" spans="11:11" s="1" customFormat="1">
      <c r="K52" s="3"/>
    </row>
    <row r="53" spans="11:11" s="1" customFormat="1">
      <c r="K53" s="3"/>
    </row>
    <row r="54" spans="11:11" s="1" customFormat="1">
      <c r="K54" s="3"/>
    </row>
  </sheetData>
  <mergeCells count="17">
    <mergeCell ref="D16:F16"/>
    <mergeCell ref="D17:F17"/>
    <mergeCell ref="D18:F18"/>
    <mergeCell ref="D19:F19"/>
    <mergeCell ref="A23:J23"/>
    <mergeCell ref="D15:F15"/>
    <mergeCell ref="A1:J1"/>
    <mergeCell ref="A2:B2"/>
    <mergeCell ref="A3:B3"/>
    <mergeCell ref="F5:G5"/>
    <mergeCell ref="D8:F8"/>
    <mergeCell ref="D9:F9"/>
    <mergeCell ref="D10:F10"/>
    <mergeCell ref="D11:F11"/>
    <mergeCell ref="D12:F12"/>
    <mergeCell ref="D13:F13"/>
    <mergeCell ref="D14:F14"/>
  </mergeCells>
  <pageMargins left="0.28000000000000003" right="0.26" top="1" bottom="0.51" header="0.33" footer="0.23"/>
  <pageSetup paperSize="9" scale="78" fitToHeight="0" orientation="landscape" r:id="rId1"/>
  <headerFooter alignWithMargins="0">
    <oddHeader>&amp;LNr sprawy ZP/32/2019&amp;CZestawienie asortymentowo-ilościowo-cenowe
&amp;RZałącznik nr 2 SIWZ</oddHeader>
    <oddFooter>&amp;CStrona &amp;P z &amp;N&amp;R&amp;A</oddFooter>
  </headerFooter>
  <rowBreaks count="1" manualBreakCount="1">
    <brk id="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view="pageBreakPreview" zoomScaleNormal="90" zoomScaleSheetLayoutView="100" zoomScalePageLayoutView="80" workbookViewId="0">
      <selection activeCell="A4" sqref="A4"/>
    </sheetView>
  </sheetViews>
  <sheetFormatPr defaultRowHeight="12.75"/>
  <cols>
    <col min="1" max="1" width="3.85546875" style="1" customWidth="1"/>
    <col min="2" max="2" width="31.7109375" style="1" customWidth="1"/>
    <col min="3" max="3" width="11" style="1" customWidth="1"/>
    <col min="4" max="4" width="7.85546875" style="1" customWidth="1"/>
    <col min="5" max="5" width="12.7109375" style="2" customWidth="1"/>
    <col min="6" max="6" width="17.5703125" style="2" bestFit="1" customWidth="1"/>
    <col min="7" max="7" width="13.140625" style="2" bestFit="1" customWidth="1"/>
    <col min="8" max="8" width="16.140625" style="2" customWidth="1"/>
    <col min="9" max="9" width="5.7109375" style="2" customWidth="1"/>
    <col min="10" max="10" width="14.85546875" style="2" customWidth="1"/>
    <col min="11" max="11" width="17.140625" style="1" customWidth="1"/>
    <col min="12" max="12" width="10.42578125" style="1" customWidth="1"/>
    <col min="13" max="13" width="14.42578125" style="1" bestFit="1" customWidth="1"/>
    <col min="14" max="16384" width="9.140625" style="1"/>
  </cols>
  <sheetData>
    <row r="1" spans="1:13" ht="21.75" customHeight="1">
      <c r="A1" s="278" t="s">
        <v>361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3" s="39" customFormat="1" ht="72.75" customHeight="1">
      <c r="A2" s="279" t="s">
        <v>45</v>
      </c>
      <c r="B2" s="279"/>
      <c r="C2" s="204" t="s">
        <v>44</v>
      </c>
      <c r="D2" s="204" t="s">
        <v>43</v>
      </c>
      <c r="E2" s="225" t="s">
        <v>302</v>
      </c>
      <c r="F2" s="204" t="s">
        <v>41</v>
      </c>
      <c r="G2" s="204" t="s">
        <v>40</v>
      </c>
      <c r="H2" s="204" t="s">
        <v>39</v>
      </c>
      <c r="I2" s="204" t="s">
        <v>38</v>
      </c>
      <c r="J2" s="204" t="s">
        <v>37</v>
      </c>
      <c r="K2" s="240" t="s">
        <v>350</v>
      </c>
      <c r="L2" s="240" t="s">
        <v>304</v>
      </c>
      <c r="M2" s="240" t="s">
        <v>305</v>
      </c>
    </row>
    <row r="3" spans="1:13" s="51" customFormat="1" ht="13.5" customHeight="1">
      <c r="A3" s="280" t="s">
        <v>34</v>
      </c>
      <c r="B3" s="281"/>
      <c r="C3" s="60" t="s">
        <v>33</v>
      </c>
      <c r="D3" s="59" t="s">
        <v>32</v>
      </c>
      <c r="E3" s="58" t="s">
        <v>31</v>
      </c>
      <c r="F3" s="58" t="s">
        <v>30</v>
      </c>
      <c r="G3" s="57" t="s">
        <v>29</v>
      </c>
      <c r="H3" s="56" t="s">
        <v>28</v>
      </c>
      <c r="I3" s="55" t="s">
        <v>27</v>
      </c>
      <c r="J3" s="54" t="s">
        <v>26</v>
      </c>
      <c r="K3" s="52">
        <v>11</v>
      </c>
      <c r="L3" s="241" t="s">
        <v>306</v>
      </c>
      <c r="M3" s="241" t="s">
        <v>307</v>
      </c>
    </row>
    <row r="4" spans="1:13" s="51" customFormat="1" ht="89.25">
      <c r="A4" s="132" t="s">
        <v>34</v>
      </c>
      <c r="B4" s="255" t="s">
        <v>360</v>
      </c>
      <c r="C4" s="48">
        <v>10</v>
      </c>
      <c r="D4" s="47" t="s">
        <v>25</v>
      </c>
      <c r="E4" s="296"/>
      <c r="F4" s="298"/>
      <c r="G4" s="300">
        <f>ROUND(F4*(1+(I4/100)),2)</f>
        <v>0</v>
      </c>
      <c r="H4" s="302">
        <f>C4*F4</f>
        <v>0</v>
      </c>
      <c r="I4" s="303">
        <v>8</v>
      </c>
      <c r="J4" s="302">
        <f>H4+H4*I4/100</f>
        <v>0</v>
      </c>
      <c r="K4" s="290"/>
      <c r="L4" s="292">
        <v>3</v>
      </c>
      <c r="M4" s="294">
        <f>ROUND(G4*L4,2)</f>
        <v>0</v>
      </c>
    </row>
    <row r="5" spans="1:13" s="39" customFormat="1" ht="114.75">
      <c r="A5" s="132" t="s">
        <v>33</v>
      </c>
      <c r="B5" s="254" t="s">
        <v>359</v>
      </c>
      <c r="C5" s="48">
        <v>10</v>
      </c>
      <c r="D5" s="47" t="s">
        <v>25</v>
      </c>
      <c r="E5" s="297"/>
      <c r="F5" s="299"/>
      <c r="G5" s="301"/>
      <c r="H5" s="301"/>
      <c r="I5" s="304"/>
      <c r="J5" s="301"/>
      <c r="K5" s="291"/>
      <c r="L5" s="293"/>
      <c r="M5" s="295"/>
    </row>
    <row r="6" spans="1:13" s="232" customFormat="1">
      <c r="A6" s="38"/>
      <c r="B6" s="38"/>
      <c r="C6" s="37"/>
      <c r="D6" s="36"/>
      <c r="E6" s="233"/>
      <c r="F6" s="282" t="s">
        <v>24</v>
      </c>
      <c r="G6" s="282"/>
      <c r="H6" s="234">
        <f>SUM(H4:H5)</f>
        <v>0</v>
      </c>
      <c r="I6" s="233"/>
      <c r="J6" s="234">
        <f>SUM(J4:J5)</f>
        <v>0</v>
      </c>
      <c r="M6" s="244">
        <f>SUM(M4:M4)</f>
        <v>0</v>
      </c>
    </row>
    <row r="7" spans="1:13">
      <c r="A7" s="235" t="s">
        <v>23</v>
      </c>
      <c r="F7" s="30"/>
      <c r="G7" s="31"/>
    </row>
    <row r="8" spans="1:13">
      <c r="A8" s="235"/>
      <c r="F8" s="30"/>
    </row>
    <row r="9" spans="1:13" ht="14.25" customHeight="1">
      <c r="A9" s="18"/>
      <c r="B9" s="17"/>
      <c r="C9" s="16"/>
      <c r="D9" s="16"/>
      <c r="E9" s="16"/>
      <c r="F9" s="15"/>
      <c r="G9" s="14"/>
      <c r="H9" s="14"/>
      <c r="I9" s="14"/>
      <c r="J9" s="13"/>
    </row>
    <row r="10" spans="1:13" s="235" customFormat="1" ht="19.5" customHeight="1">
      <c r="A10" s="12" t="s">
        <v>2</v>
      </c>
      <c r="B10" s="10"/>
      <c r="C10" s="10"/>
      <c r="D10" s="10"/>
      <c r="E10" s="10"/>
      <c r="F10" s="11"/>
      <c r="I10" s="8"/>
      <c r="J10" s="8"/>
      <c r="K10" s="1"/>
    </row>
    <row r="11" spans="1:13" s="235" customFormat="1" ht="12.75" customHeight="1">
      <c r="E11" s="4"/>
      <c r="F11" s="10"/>
      <c r="G11" s="9"/>
      <c r="H11" s="8"/>
      <c r="I11" s="8"/>
      <c r="J11" s="8"/>
      <c r="K11" s="1"/>
    </row>
    <row r="12" spans="1:13" s="235" customFormat="1" ht="40.5" customHeight="1">
      <c r="A12" s="285" t="s">
        <v>1</v>
      </c>
      <c r="B12" s="286"/>
      <c r="C12" s="286"/>
      <c r="D12" s="286"/>
      <c r="E12" s="286"/>
      <c r="F12" s="286"/>
      <c r="G12" s="286"/>
      <c r="H12" s="286"/>
      <c r="I12" s="286"/>
      <c r="J12" s="286"/>
      <c r="K12" s="1"/>
    </row>
    <row r="13" spans="1:13" s="235" customFormat="1" ht="16.5" customHeight="1">
      <c r="A13" s="238"/>
      <c r="B13" s="239"/>
      <c r="C13" s="239"/>
      <c r="D13" s="239"/>
      <c r="E13" s="239"/>
      <c r="F13" s="239"/>
      <c r="G13" s="239"/>
      <c r="H13" s="239"/>
      <c r="I13" s="239"/>
      <c r="J13" s="239"/>
      <c r="K13" s="1"/>
    </row>
    <row r="14" spans="1:13" s="235" customFormat="1" ht="12.75" customHeight="1">
      <c r="A14" s="236" t="s">
        <v>0</v>
      </c>
      <c r="E14" s="4"/>
      <c r="F14" s="4"/>
      <c r="G14" s="4"/>
      <c r="H14" s="4"/>
      <c r="I14" s="4"/>
      <c r="J14" s="4"/>
      <c r="K14" s="1"/>
    </row>
    <row r="15" spans="1:13" s="235" customFormat="1" ht="12.75" customHeight="1">
      <c r="A15" s="236"/>
      <c r="E15" s="4"/>
      <c r="F15" s="4"/>
      <c r="G15" s="4"/>
      <c r="H15" s="4"/>
      <c r="I15" s="4"/>
      <c r="J15" s="4"/>
      <c r="K15" s="1"/>
    </row>
    <row r="16" spans="1:13" s="235" customFormat="1" ht="12.75" customHeight="1">
      <c r="E16" s="4"/>
      <c r="F16" s="4"/>
      <c r="G16" s="4"/>
      <c r="H16" s="4"/>
      <c r="I16" s="4"/>
      <c r="J16" s="4"/>
      <c r="K16" s="1"/>
    </row>
    <row r="17" spans="6:10" s="1" customFormat="1">
      <c r="F17" s="4"/>
      <c r="G17" s="4"/>
      <c r="H17" s="4"/>
      <c r="I17" s="4"/>
      <c r="J17" s="4"/>
    </row>
    <row r="18" spans="6:10" s="1" customFormat="1">
      <c r="F18" s="2"/>
      <c r="G18" s="2"/>
      <c r="H18" s="237" t="s">
        <v>311</v>
      </c>
      <c r="I18" s="2"/>
      <c r="J18" s="2"/>
    </row>
    <row r="41" spans="11:11" s="1" customFormat="1">
      <c r="K41" s="235"/>
    </row>
    <row r="42" spans="11:11" s="1" customFormat="1">
      <c r="K42" s="235"/>
    </row>
    <row r="43" spans="11:11" s="1" customFormat="1">
      <c r="K43" s="235"/>
    </row>
    <row r="44" spans="11:11" s="1" customFormat="1">
      <c r="K44" s="235"/>
    </row>
    <row r="45" spans="11:11" s="1" customFormat="1">
      <c r="K45" s="235"/>
    </row>
    <row r="46" spans="11:11" s="1" customFormat="1">
      <c r="K46" s="235"/>
    </row>
    <row r="47" spans="11:11" s="1" customFormat="1">
      <c r="K47" s="235"/>
    </row>
  </sheetData>
  <mergeCells count="14">
    <mergeCell ref="K4:K5"/>
    <mergeCell ref="L4:L5"/>
    <mergeCell ref="M4:M5"/>
    <mergeCell ref="A12:J12"/>
    <mergeCell ref="A1:J1"/>
    <mergeCell ref="A2:B2"/>
    <mergeCell ref="A3:B3"/>
    <mergeCell ref="F6:G6"/>
    <mergeCell ref="E4:E5"/>
    <mergeCell ref="F4:F5"/>
    <mergeCell ref="G4:G5"/>
    <mergeCell ref="H4:H5"/>
    <mergeCell ref="I4:I5"/>
    <mergeCell ref="J4:J5"/>
  </mergeCells>
  <pageMargins left="0.28000000000000003" right="0.26" top="1" bottom="0.51" header="0.33" footer="0.23"/>
  <pageSetup paperSize="9" scale="82" fitToHeight="0" orientation="landscape" r:id="rId1"/>
  <headerFooter alignWithMargins="0">
    <oddHeader>&amp;LNr sprawy ZP/32/2019&amp;CZestawienie asortymentowo-ilościowo-cenowe
&amp;RZałącznik nr 2 SIWZ</oddHeader>
    <oddFooter>&amp;CStrona &amp;P z &amp;N&amp;R&amp;A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M54"/>
  <sheetViews>
    <sheetView view="pageBreakPreview" topLeftCell="A14" zoomScaleNormal="80" zoomScaleSheetLayoutView="100" zoomScalePageLayoutView="70" workbookViewId="0">
      <selection activeCell="K17" sqref="K17"/>
    </sheetView>
  </sheetViews>
  <sheetFormatPr defaultRowHeight="12.75"/>
  <cols>
    <col min="1" max="1" width="8.28515625" style="1" customWidth="1"/>
    <col min="2" max="2" width="31.7109375" style="1" customWidth="1"/>
    <col min="3" max="3" width="8.85546875" style="1" customWidth="1"/>
    <col min="4" max="4" width="7.85546875" style="1" customWidth="1"/>
    <col min="5" max="5" width="12.7109375" style="2" customWidth="1"/>
    <col min="6" max="6" width="13.7109375" style="2" customWidth="1"/>
    <col min="7" max="7" width="11.85546875" style="2" customWidth="1"/>
    <col min="8" max="8" width="16.140625" style="2" customWidth="1"/>
    <col min="9" max="9" width="5.7109375" style="2" customWidth="1"/>
    <col min="10" max="10" width="14.85546875" style="2" customWidth="1"/>
    <col min="11" max="11" width="19.42578125" style="1" customWidth="1"/>
    <col min="12" max="12" width="9.28515625" style="1" bestFit="1" customWidth="1"/>
    <col min="13" max="13" width="14.42578125" style="1" bestFit="1" customWidth="1"/>
    <col min="14" max="16384" width="9.140625" style="1"/>
  </cols>
  <sheetData>
    <row r="1" spans="1:13" ht="21.75" customHeight="1">
      <c r="A1" s="278" t="s">
        <v>328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3" s="39" customFormat="1" ht="52.5" customHeight="1">
      <c r="A2" s="279" t="s">
        <v>45</v>
      </c>
      <c r="B2" s="279"/>
      <c r="C2" s="62" t="s">
        <v>44</v>
      </c>
      <c r="D2" s="62" t="s">
        <v>43</v>
      </c>
      <c r="E2" s="63" t="s">
        <v>42</v>
      </c>
      <c r="F2" s="62" t="s">
        <v>41</v>
      </c>
      <c r="G2" s="62" t="s">
        <v>40</v>
      </c>
      <c r="H2" s="62" t="s">
        <v>39</v>
      </c>
      <c r="I2" s="62" t="s">
        <v>38</v>
      </c>
      <c r="J2" s="62" t="s">
        <v>37</v>
      </c>
      <c r="K2" s="61" t="s">
        <v>35</v>
      </c>
      <c r="L2" s="240" t="s">
        <v>304</v>
      </c>
      <c r="M2" s="240" t="s">
        <v>305</v>
      </c>
    </row>
    <row r="3" spans="1:13" s="51" customFormat="1" ht="13.5" customHeight="1">
      <c r="A3" s="280" t="s">
        <v>34</v>
      </c>
      <c r="B3" s="281"/>
      <c r="C3" s="60" t="s">
        <v>33</v>
      </c>
      <c r="D3" s="59" t="s">
        <v>32</v>
      </c>
      <c r="E3" s="58" t="s">
        <v>31</v>
      </c>
      <c r="F3" s="58" t="s">
        <v>30</v>
      </c>
      <c r="G3" s="57" t="s">
        <v>29</v>
      </c>
      <c r="H3" s="56" t="s">
        <v>28</v>
      </c>
      <c r="I3" s="55" t="s">
        <v>27</v>
      </c>
      <c r="J3" s="54" t="s">
        <v>26</v>
      </c>
      <c r="K3" s="52">
        <v>10</v>
      </c>
      <c r="L3" s="241" t="s">
        <v>306</v>
      </c>
      <c r="M3" s="241" t="s">
        <v>307</v>
      </c>
    </row>
    <row r="4" spans="1:13" s="39" customFormat="1" ht="14.25">
      <c r="A4" s="132" t="s">
        <v>34</v>
      </c>
      <c r="B4" s="186" t="s">
        <v>251</v>
      </c>
      <c r="C4" s="48">
        <v>60</v>
      </c>
      <c r="D4" s="47" t="s">
        <v>25</v>
      </c>
      <c r="E4" s="46"/>
      <c r="F4" s="45"/>
      <c r="G4" s="44">
        <f>ROUND(F4*(1+(I4/100)),2)</f>
        <v>0</v>
      </c>
      <c r="H4" s="42">
        <f>C4*F4</f>
        <v>0</v>
      </c>
      <c r="I4" s="43">
        <v>8</v>
      </c>
      <c r="J4" s="42">
        <f>H4+H4*I4/100</f>
        <v>0</v>
      </c>
      <c r="K4" s="40"/>
      <c r="L4" s="242">
        <v>10</v>
      </c>
      <c r="M4" s="243">
        <f>ROUND(G4*L4,2)</f>
        <v>0</v>
      </c>
    </row>
    <row r="5" spans="1:13" s="39" customFormat="1" ht="14.25">
      <c r="A5" s="50">
        <v>2</v>
      </c>
      <c r="B5" s="185" t="s">
        <v>252</v>
      </c>
      <c r="C5" s="48">
        <v>60</v>
      </c>
      <c r="D5" s="47" t="s">
        <v>25</v>
      </c>
      <c r="E5" s="46"/>
      <c r="F5" s="45"/>
      <c r="G5" s="44">
        <f>ROUND(F5*(1+(I5/100)),2)</f>
        <v>0</v>
      </c>
      <c r="H5" s="42">
        <f>C5*F5</f>
        <v>0</v>
      </c>
      <c r="I5" s="43">
        <v>8</v>
      </c>
      <c r="J5" s="42">
        <f>H5+H5*I5/100</f>
        <v>0</v>
      </c>
      <c r="K5" s="40"/>
      <c r="L5" s="242">
        <v>10</v>
      </c>
      <c r="M5" s="243">
        <f t="shared" ref="M5:M6" si="0">ROUND(G5*L5,2)</f>
        <v>0</v>
      </c>
    </row>
    <row r="6" spans="1:13" s="39" customFormat="1" ht="26.25" customHeight="1">
      <c r="A6" s="50">
        <v>3</v>
      </c>
      <c r="B6" s="49" t="s">
        <v>241</v>
      </c>
      <c r="C6" s="48">
        <v>50</v>
      </c>
      <c r="D6" s="47" t="s">
        <v>25</v>
      </c>
      <c r="E6" s="46"/>
      <c r="F6" s="45"/>
      <c r="G6" s="44">
        <f>ROUND(F6*(1+(I6/100)),2)</f>
        <v>0</v>
      </c>
      <c r="H6" s="42">
        <f>C6*F6</f>
        <v>0</v>
      </c>
      <c r="I6" s="43">
        <v>8</v>
      </c>
      <c r="J6" s="42">
        <f>H6+H6*I6/100</f>
        <v>0</v>
      </c>
      <c r="K6" s="40"/>
      <c r="L6" s="242">
        <v>10</v>
      </c>
      <c r="M6" s="243">
        <f t="shared" si="0"/>
        <v>0</v>
      </c>
    </row>
    <row r="7" spans="1:13" s="32" customFormat="1">
      <c r="A7" s="38"/>
      <c r="B7" s="38"/>
      <c r="C7" s="37"/>
      <c r="D7" s="36"/>
      <c r="E7" s="35"/>
      <c r="F7" s="282" t="s">
        <v>24</v>
      </c>
      <c r="G7" s="282"/>
      <c r="H7" s="34">
        <f>SUM(H4:H6)</f>
        <v>0</v>
      </c>
      <c r="I7" s="35"/>
      <c r="J7" s="34">
        <f>SUM(J4:J6)</f>
        <v>0</v>
      </c>
      <c r="K7" s="39"/>
      <c r="M7" s="244">
        <f>SUM(M4:M5)</f>
        <v>0</v>
      </c>
    </row>
    <row r="8" spans="1:13">
      <c r="A8" s="3" t="s">
        <v>23</v>
      </c>
      <c r="F8" s="30"/>
      <c r="G8" s="31"/>
      <c r="K8" s="32"/>
    </row>
    <row r="9" spans="1:13">
      <c r="A9" s="3"/>
      <c r="F9" s="30"/>
      <c r="K9" s="32"/>
    </row>
    <row r="10" spans="1:13" s="3" customFormat="1" ht="38.25">
      <c r="A10" s="28" t="s">
        <v>22</v>
      </c>
      <c r="B10" s="29" t="s">
        <v>21</v>
      </c>
      <c r="C10" s="28" t="s">
        <v>20</v>
      </c>
      <c r="D10" s="283" t="s">
        <v>19</v>
      </c>
      <c r="E10" s="283"/>
      <c r="F10" s="283"/>
      <c r="K10" s="1"/>
    </row>
    <row r="11" spans="1:13" ht="26.25" customHeight="1">
      <c r="A11" s="21"/>
      <c r="B11" s="175" t="s">
        <v>251</v>
      </c>
      <c r="C11" s="19"/>
      <c r="D11" s="284"/>
      <c r="E11" s="284"/>
      <c r="F11" s="284"/>
      <c r="G11" s="1"/>
      <c r="H11" s="1"/>
      <c r="I11" s="1"/>
      <c r="J11" s="1"/>
    </row>
    <row r="12" spans="1:13" ht="25.5">
      <c r="A12" s="21" t="s">
        <v>5</v>
      </c>
      <c r="B12" s="184" t="s">
        <v>250</v>
      </c>
      <c r="C12" s="19" t="s">
        <v>3</v>
      </c>
      <c r="D12" s="287"/>
      <c r="E12" s="288"/>
      <c r="F12" s="289"/>
      <c r="G12" s="1"/>
      <c r="H12" s="1"/>
      <c r="I12" s="1"/>
      <c r="J12" s="1"/>
      <c r="K12" s="3"/>
    </row>
    <row r="13" spans="1:13" ht="89.25">
      <c r="A13" s="21" t="s">
        <v>8</v>
      </c>
      <c r="B13" s="181" t="s">
        <v>249</v>
      </c>
      <c r="C13" s="19" t="s">
        <v>3</v>
      </c>
      <c r="D13" s="284"/>
      <c r="E13" s="284"/>
      <c r="F13" s="284"/>
      <c r="G13" s="1"/>
      <c r="H13" s="1"/>
      <c r="I13" s="1"/>
      <c r="J13" s="1"/>
    </row>
    <row r="14" spans="1:13" ht="63.75">
      <c r="A14" s="21" t="s">
        <v>12</v>
      </c>
      <c r="B14" s="183" t="s">
        <v>248</v>
      </c>
      <c r="C14" s="19" t="s">
        <v>3</v>
      </c>
      <c r="D14" s="284"/>
      <c r="E14" s="284"/>
      <c r="F14" s="284"/>
      <c r="G14" s="1"/>
      <c r="H14" s="1"/>
      <c r="I14" s="1"/>
      <c r="J14" s="1"/>
    </row>
    <row r="15" spans="1:13" ht="105" customHeight="1">
      <c r="A15" s="21" t="s">
        <v>109</v>
      </c>
      <c r="B15" s="181" t="s">
        <v>247</v>
      </c>
      <c r="C15" s="19" t="s">
        <v>3</v>
      </c>
      <c r="D15" s="284"/>
      <c r="E15" s="284"/>
      <c r="F15" s="284"/>
      <c r="G15" s="1"/>
      <c r="H15" s="1"/>
      <c r="I15" s="1"/>
      <c r="J15" s="1"/>
    </row>
    <row r="16" spans="1:13" ht="25.5">
      <c r="A16" s="21" t="s">
        <v>107</v>
      </c>
      <c r="B16" s="182" t="s">
        <v>246</v>
      </c>
      <c r="C16" s="19" t="s">
        <v>3</v>
      </c>
      <c r="D16" s="284"/>
      <c r="E16" s="284"/>
      <c r="F16" s="284"/>
      <c r="G16" s="1"/>
      <c r="H16" s="1"/>
      <c r="I16" s="1"/>
      <c r="J16" s="1"/>
    </row>
    <row r="17" spans="1:11" ht="24.75" customHeight="1">
      <c r="A17" s="21"/>
      <c r="B17" s="175" t="s">
        <v>245</v>
      </c>
      <c r="C17" s="19"/>
      <c r="D17" s="284"/>
      <c r="E17" s="284"/>
      <c r="F17" s="284"/>
      <c r="G17" s="1"/>
      <c r="H17" s="1"/>
      <c r="I17" s="1"/>
      <c r="J17" s="1"/>
    </row>
    <row r="18" spans="1:11" ht="30.75" customHeight="1">
      <c r="A18" s="21" t="s">
        <v>5</v>
      </c>
      <c r="B18" s="181" t="s">
        <v>240</v>
      </c>
      <c r="C18" s="19" t="s">
        <v>3</v>
      </c>
      <c r="D18" s="287"/>
      <c r="E18" s="288"/>
      <c r="F18" s="289"/>
      <c r="G18" s="1"/>
      <c r="H18" s="1"/>
      <c r="I18" s="1"/>
      <c r="J18" s="1"/>
    </row>
    <row r="19" spans="1:11" ht="111.75" customHeight="1">
      <c r="A19" s="21" t="s">
        <v>8</v>
      </c>
      <c r="B19" s="181" t="s">
        <v>244</v>
      </c>
      <c r="C19" s="19" t="s">
        <v>3</v>
      </c>
      <c r="D19" s="287"/>
      <c r="E19" s="288"/>
      <c r="F19" s="289"/>
      <c r="G19" s="1"/>
      <c r="H19" s="1"/>
      <c r="I19" s="1"/>
      <c r="J19" s="1"/>
    </row>
    <row r="20" spans="1:11" ht="76.5">
      <c r="A20" s="21" t="s">
        <v>12</v>
      </c>
      <c r="B20" s="180" t="s">
        <v>243</v>
      </c>
      <c r="C20" s="19" t="s">
        <v>3</v>
      </c>
      <c r="D20" s="287"/>
      <c r="E20" s="288"/>
      <c r="F20" s="289"/>
      <c r="G20" s="1"/>
      <c r="H20" s="1"/>
      <c r="I20" s="1"/>
      <c r="J20" s="1"/>
    </row>
    <row r="21" spans="1:11" ht="25.5">
      <c r="A21" s="21" t="s">
        <v>109</v>
      </c>
      <c r="B21" s="180" t="s">
        <v>242</v>
      </c>
      <c r="C21" s="19" t="s">
        <v>3</v>
      </c>
      <c r="D21" s="287"/>
      <c r="E21" s="288"/>
      <c r="F21" s="289"/>
      <c r="G21" s="1"/>
      <c r="H21" s="1"/>
      <c r="I21" s="1"/>
      <c r="J21" s="1"/>
    </row>
    <row r="22" spans="1:11" ht="26.25" customHeight="1">
      <c r="A22" s="21"/>
      <c r="B22" s="175" t="s">
        <v>241</v>
      </c>
      <c r="C22" s="19"/>
      <c r="D22" s="284"/>
      <c r="E22" s="284"/>
      <c r="F22" s="284"/>
      <c r="G22" s="1"/>
      <c r="H22" s="1"/>
      <c r="I22" s="1"/>
      <c r="J22" s="1"/>
    </row>
    <row r="23" spans="1:11" ht="25.5">
      <c r="A23" s="21" t="s">
        <v>5</v>
      </c>
      <c r="B23" s="180" t="s">
        <v>240</v>
      </c>
      <c r="C23" s="19" t="s">
        <v>3</v>
      </c>
      <c r="D23" s="284"/>
      <c r="E23" s="284"/>
      <c r="F23" s="284"/>
      <c r="G23" s="1"/>
      <c r="H23" s="1"/>
      <c r="I23" s="1"/>
      <c r="J23" s="1"/>
    </row>
    <row r="24" spans="1:11" ht="76.5">
      <c r="A24" s="21" t="s">
        <v>8</v>
      </c>
      <c r="B24" s="180" t="s">
        <v>239</v>
      </c>
      <c r="C24" s="19" t="s">
        <v>3</v>
      </c>
      <c r="D24" s="284"/>
      <c r="E24" s="284"/>
      <c r="F24" s="284"/>
      <c r="G24" s="1"/>
      <c r="H24" s="1"/>
      <c r="I24" s="1"/>
      <c r="J24" s="1"/>
    </row>
    <row r="25" spans="1:11" ht="93.75" customHeight="1">
      <c r="A25" s="21" t="s">
        <v>12</v>
      </c>
      <c r="B25" s="180" t="s">
        <v>238</v>
      </c>
      <c r="C25" s="19" t="s">
        <v>3</v>
      </c>
      <c r="D25" s="284"/>
      <c r="E25" s="284"/>
      <c r="F25" s="284"/>
      <c r="G25" s="1"/>
      <c r="H25" s="1"/>
      <c r="I25" s="1"/>
      <c r="J25" s="1"/>
    </row>
    <row r="26" spans="1:11" ht="25.5">
      <c r="A26" s="21" t="s">
        <v>109</v>
      </c>
      <c r="B26" s="180" t="s">
        <v>237</v>
      </c>
      <c r="C26" s="19" t="s">
        <v>3</v>
      </c>
      <c r="D26" s="284"/>
      <c r="E26" s="284"/>
      <c r="F26" s="284"/>
      <c r="G26" s="1"/>
      <c r="H26" s="1"/>
      <c r="I26" s="1"/>
      <c r="J26" s="1"/>
    </row>
    <row r="27" spans="1:11" ht="25.5">
      <c r="A27" s="21" t="s">
        <v>107</v>
      </c>
      <c r="B27" s="180" t="s">
        <v>236</v>
      </c>
      <c r="C27" s="19" t="s">
        <v>3</v>
      </c>
      <c r="D27" s="284"/>
      <c r="E27" s="284"/>
      <c r="F27" s="284"/>
      <c r="G27" s="1"/>
      <c r="H27" s="1"/>
      <c r="I27" s="1"/>
      <c r="J27" s="1"/>
    </row>
    <row r="28" spans="1:11" ht="14.25" customHeight="1">
      <c r="A28" s="18"/>
      <c r="B28" s="17"/>
      <c r="C28" s="16"/>
      <c r="D28" s="16"/>
      <c r="E28" s="16"/>
      <c r="F28" s="15"/>
      <c r="G28" s="14"/>
      <c r="H28" s="14"/>
      <c r="I28" s="14"/>
      <c r="J28" s="13"/>
    </row>
    <row r="29" spans="1:11" s="3" customFormat="1" ht="19.5" customHeight="1">
      <c r="A29" s="12" t="s">
        <v>2</v>
      </c>
      <c r="B29" s="10"/>
      <c r="C29" s="10"/>
      <c r="D29" s="10"/>
      <c r="E29" s="10"/>
      <c r="F29" s="11"/>
      <c r="I29" s="8"/>
      <c r="J29" s="8"/>
      <c r="K29" s="1"/>
    </row>
    <row r="30" spans="1:11" s="3" customFormat="1" ht="12.75" customHeight="1">
      <c r="E30" s="4"/>
      <c r="F30" s="10"/>
      <c r="G30" s="9"/>
      <c r="H30" s="8"/>
      <c r="I30" s="8"/>
      <c r="J30" s="8"/>
      <c r="K30" s="1"/>
    </row>
    <row r="31" spans="1:11" s="3" customFormat="1" ht="40.5" customHeight="1">
      <c r="A31" s="285" t="s">
        <v>1</v>
      </c>
      <c r="B31" s="286"/>
      <c r="C31" s="286"/>
      <c r="D31" s="286"/>
      <c r="E31" s="286"/>
      <c r="F31" s="286"/>
      <c r="G31" s="286"/>
      <c r="H31" s="286"/>
      <c r="I31" s="286"/>
      <c r="J31" s="286"/>
      <c r="K31" s="1"/>
    </row>
    <row r="32" spans="1:11" s="3" customFormat="1" ht="10.5" customHeight="1">
      <c r="A32" s="7"/>
      <c r="B32" s="6"/>
      <c r="C32" s="6"/>
      <c r="D32" s="6"/>
      <c r="E32" s="6"/>
      <c r="F32" s="6"/>
      <c r="G32" s="6"/>
      <c r="H32" s="6"/>
      <c r="I32" s="6"/>
      <c r="J32" s="6"/>
      <c r="K32" s="1"/>
    </row>
    <row r="33" spans="1:11" s="3" customFormat="1" ht="12.75" customHeight="1">
      <c r="A33" s="5" t="s">
        <v>0</v>
      </c>
      <c r="E33" s="4"/>
      <c r="F33" s="4"/>
      <c r="G33" s="4"/>
      <c r="H33" s="4"/>
      <c r="I33" s="4"/>
      <c r="J33" s="4"/>
      <c r="K33" s="1"/>
    </row>
    <row r="34" spans="1:11" s="3" customFormat="1" ht="12.75" customHeight="1">
      <c r="A34" s="5"/>
      <c r="E34" s="4"/>
      <c r="F34" s="4"/>
      <c r="G34" s="4"/>
      <c r="H34" s="4"/>
      <c r="I34" s="4"/>
      <c r="J34" s="4"/>
      <c r="K34" s="1"/>
    </row>
    <row r="35" spans="1:11" s="3" customFormat="1" ht="12.75" customHeight="1">
      <c r="E35" s="4"/>
      <c r="F35" s="4"/>
      <c r="G35" s="4"/>
      <c r="H35" s="4"/>
      <c r="I35" s="4"/>
      <c r="J35" s="4"/>
      <c r="K35" s="1"/>
    </row>
    <row r="36" spans="1:11">
      <c r="F36" s="4"/>
      <c r="G36" s="4"/>
      <c r="H36" s="4"/>
      <c r="I36" s="4"/>
      <c r="J36" s="4"/>
    </row>
    <row r="37" spans="1:11">
      <c r="H37" s="237" t="s">
        <v>311</v>
      </c>
    </row>
    <row r="48" spans="1:11">
      <c r="K48" s="3"/>
    </row>
    <row r="49" spans="11:11" s="1" customFormat="1">
      <c r="K49" s="3"/>
    </row>
    <row r="50" spans="11:11" s="1" customFormat="1">
      <c r="K50" s="3"/>
    </row>
    <row r="51" spans="11:11" s="1" customFormat="1">
      <c r="K51" s="3"/>
    </row>
    <row r="52" spans="11:11" s="1" customFormat="1">
      <c r="K52" s="3"/>
    </row>
    <row r="53" spans="11:11" s="1" customFormat="1">
      <c r="K53" s="3"/>
    </row>
    <row r="54" spans="11:11" s="1" customFormat="1">
      <c r="K54" s="3"/>
    </row>
  </sheetData>
  <mergeCells count="23">
    <mergeCell ref="A31:J31"/>
    <mergeCell ref="D24:F24"/>
    <mergeCell ref="D25:F25"/>
    <mergeCell ref="D26:F26"/>
    <mergeCell ref="D27:F27"/>
    <mergeCell ref="D11:F11"/>
    <mergeCell ref="D23:F23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A1:J1"/>
    <mergeCell ref="A2:B2"/>
    <mergeCell ref="A3:B3"/>
    <mergeCell ref="F7:G7"/>
    <mergeCell ref="D10:F10"/>
  </mergeCells>
  <pageMargins left="0.28000000000000003" right="0.26" top="1" bottom="0.51" header="0.33" footer="0.23"/>
  <pageSetup paperSize="9" scale="79" fitToHeight="0" orientation="landscape" r:id="rId1"/>
  <headerFooter alignWithMargins="0">
    <oddHeader>&amp;LNr sprawy ZP/32/2019&amp;CZestawienie asortymentowo-ilościowo-cenowe
&amp;RZałącznik nr 2 SIWZ</oddHeader>
    <oddFooter>&amp;CStrona &amp;P z &amp;N&amp;R&amp;A</oddFooter>
  </headerFooter>
  <rowBreaks count="1" manualBreakCount="1">
    <brk id="18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M37"/>
  <sheetViews>
    <sheetView view="pageBreakPreview" topLeftCell="A6" zoomScaleNormal="80" zoomScaleSheetLayoutView="100" zoomScalePageLayoutView="70" workbookViewId="0">
      <selection activeCell="K17" sqref="K17"/>
    </sheetView>
  </sheetViews>
  <sheetFormatPr defaultRowHeight="12.75"/>
  <cols>
    <col min="1" max="1" width="8.28515625" style="1" customWidth="1"/>
    <col min="2" max="2" width="31.7109375" style="1" customWidth="1"/>
    <col min="3" max="3" width="10.28515625" style="1" customWidth="1"/>
    <col min="4" max="4" width="7.85546875" style="1" customWidth="1"/>
    <col min="5" max="5" width="12.7109375" style="2" customWidth="1"/>
    <col min="6" max="6" width="13.7109375" style="2" customWidth="1"/>
    <col min="7" max="7" width="11.85546875" style="2" customWidth="1"/>
    <col min="8" max="8" width="16.140625" style="2" customWidth="1"/>
    <col min="9" max="9" width="5.7109375" style="2" customWidth="1"/>
    <col min="10" max="10" width="14.85546875" style="2" customWidth="1"/>
    <col min="11" max="11" width="19.42578125" style="1" customWidth="1"/>
    <col min="12" max="12" width="9.140625" style="1"/>
    <col min="13" max="13" width="13.28515625" style="1" customWidth="1"/>
    <col min="14" max="16384" width="9.140625" style="1"/>
  </cols>
  <sheetData>
    <row r="1" spans="1:13" ht="21.75" customHeight="1">
      <c r="A1" s="278" t="s">
        <v>470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3" s="39" customFormat="1" ht="52.5" customHeight="1">
      <c r="A2" s="279" t="s">
        <v>45</v>
      </c>
      <c r="B2" s="279"/>
      <c r="C2" s="62" t="s">
        <v>44</v>
      </c>
      <c r="D2" s="62" t="s">
        <v>43</v>
      </c>
      <c r="E2" s="218" t="s">
        <v>302</v>
      </c>
      <c r="F2" s="62" t="s">
        <v>41</v>
      </c>
      <c r="G2" s="62" t="s">
        <v>40</v>
      </c>
      <c r="H2" s="62" t="s">
        <v>39</v>
      </c>
      <c r="I2" s="62" t="s">
        <v>38</v>
      </c>
      <c r="J2" s="62" t="s">
        <v>37</v>
      </c>
      <c r="K2" s="61" t="s">
        <v>35</v>
      </c>
      <c r="L2" s="240" t="s">
        <v>304</v>
      </c>
      <c r="M2" s="240" t="s">
        <v>305</v>
      </c>
    </row>
    <row r="3" spans="1:13" s="51" customFormat="1" ht="13.5" customHeight="1">
      <c r="A3" s="280" t="s">
        <v>34</v>
      </c>
      <c r="B3" s="281"/>
      <c r="C3" s="60" t="s">
        <v>33</v>
      </c>
      <c r="D3" s="59" t="s">
        <v>32</v>
      </c>
      <c r="E3" s="58" t="s">
        <v>31</v>
      </c>
      <c r="F3" s="58" t="s">
        <v>30</v>
      </c>
      <c r="G3" s="57" t="s">
        <v>29</v>
      </c>
      <c r="H3" s="56" t="s">
        <v>28</v>
      </c>
      <c r="I3" s="55" t="s">
        <v>27</v>
      </c>
      <c r="J3" s="54" t="s">
        <v>26</v>
      </c>
      <c r="K3" s="52">
        <v>10</v>
      </c>
      <c r="L3" s="241" t="s">
        <v>306</v>
      </c>
      <c r="M3" s="241" t="s">
        <v>307</v>
      </c>
    </row>
    <row r="4" spans="1:13" s="39" customFormat="1" ht="59.25" customHeight="1">
      <c r="A4" s="132" t="s">
        <v>34</v>
      </c>
      <c r="B4" s="247" t="s">
        <v>261</v>
      </c>
      <c r="C4" s="48">
        <v>20</v>
      </c>
      <c r="D4" s="47" t="s">
        <v>262</v>
      </c>
      <c r="E4" s="46"/>
      <c r="F4" s="45"/>
      <c r="G4" s="44">
        <f>ROUND(F4*(1+(I4/100)),2)</f>
        <v>0</v>
      </c>
      <c r="H4" s="42">
        <f>C4*F4</f>
        <v>0</v>
      </c>
      <c r="I4" s="43">
        <v>8</v>
      </c>
      <c r="J4" s="42">
        <f>H4+H4*I4/100</f>
        <v>0</v>
      </c>
      <c r="K4" s="40"/>
      <c r="L4" s="242">
        <v>5</v>
      </c>
      <c r="M4" s="243">
        <f>ROUND(G4*L4,2)</f>
        <v>0</v>
      </c>
    </row>
    <row r="5" spans="1:13" s="32" customFormat="1">
      <c r="A5" s="38"/>
      <c r="B5" s="38"/>
      <c r="C5" s="37"/>
      <c r="D5" s="36"/>
      <c r="E5" s="35"/>
      <c r="F5" s="282" t="s">
        <v>24</v>
      </c>
      <c r="G5" s="282"/>
      <c r="H5" s="34">
        <f>SUM(H4:H4)</f>
        <v>0</v>
      </c>
      <c r="I5" s="35"/>
      <c r="J5" s="34">
        <f>SUM(J4:J4)</f>
        <v>0</v>
      </c>
      <c r="K5" s="1"/>
      <c r="L5" s="232"/>
      <c r="M5" s="244">
        <f>SUM(M4:M4)</f>
        <v>0</v>
      </c>
    </row>
    <row r="6" spans="1:13">
      <c r="A6" s="3" t="s">
        <v>23</v>
      </c>
      <c r="F6" s="30"/>
      <c r="G6" s="31"/>
    </row>
    <row r="7" spans="1:13">
      <c r="A7" s="3"/>
      <c r="F7" s="30"/>
    </row>
    <row r="8" spans="1:13" s="3" customFormat="1" ht="25.5">
      <c r="A8" s="28" t="s">
        <v>22</v>
      </c>
      <c r="B8" s="29" t="s">
        <v>21</v>
      </c>
      <c r="C8" s="28" t="s">
        <v>20</v>
      </c>
      <c r="D8" s="283" t="s">
        <v>19</v>
      </c>
      <c r="E8" s="283"/>
      <c r="F8" s="283"/>
      <c r="K8" s="1"/>
    </row>
    <row r="9" spans="1:13" ht="70.5" customHeight="1">
      <c r="A9" s="176"/>
      <c r="B9" s="171" t="s">
        <v>261</v>
      </c>
      <c r="C9" s="19"/>
      <c r="D9" s="284"/>
      <c r="E9" s="284"/>
      <c r="F9" s="284"/>
      <c r="G9" s="1"/>
      <c r="H9" s="1"/>
      <c r="I9" s="1"/>
      <c r="J9" s="1"/>
    </row>
    <row r="10" spans="1:13" ht="38.25">
      <c r="A10" s="21" t="s">
        <v>5</v>
      </c>
      <c r="B10" s="20" t="s">
        <v>260</v>
      </c>
      <c r="C10" s="19" t="s">
        <v>3</v>
      </c>
      <c r="D10" s="287"/>
      <c r="E10" s="288"/>
      <c r="F10" s="289"/>
      <c r="G10" s="1"/>
      <c r="H10" s="1"/>
      <c r="I10" s="1"/>
      <c r="J10" s="1"/>
    </row>
    <row r="11" spans="1:13" ht="25.5">
      <c r="A11" s="21" t="s">
        <v>8</v>
      </c>
      <c r="B11" s="189" t="s">
        <v>259</v>
      </c>
      <c r="C11" s="19" t="s">
        <v>3</v>
      </c>
      <c r="D11" s="284"/>
      <c r="E11" s="284"/>
      <c r="F11" s="284"/>
      <c r="G11" s="1"/>
      <c r="H11" s="1"/>
      <c r="I11" s="1"/>
      <c r="J11" s="1"/>
    </row>
    <row r="12" spans="1:13" ht="25.5">
      <c r="A12" s="21" t="s">
        <v>12</v>
      </c>
      <c r="B12" s="24" t="s">
        <v>258</v>
      </c>
      <c r="C12" s="19" t="s">
        <v>3</v>
      </c>
      <c r="D12" s="284"/>
      <c r="E12" s="284"/>
      <c r="F12" s="284"/>
      <c r="G12" s="1"/>
      <c r="H12" s="1"/>
      <c r="I12" s="1"/>
      <c r="J12" s="1"/>
    </row>
    <row r="13" spans="1:13" ht="41.25" customHeight="1">
      <c r="A13" s="21" t="s">
        <v>109</v>
      </c>
      <c r="B13" s="188" t="s">
        <v>257</v>
      </c>
      <c r="C13" s="19" t="s">
        <v>3</v>
      </c>
      <c r="D13" s="284"/>
      <c r="E13" s="284"/>
      <c r="F13" s="284"/>
      <c r="G13" s="1"/>
      <c r="H13" s="1"/>
      <c r="I13" s="1"/>
      <c r="J13" s="1"/>
    </row>
    <row r="14" spans="1:13" ht="41.25" customHeight="1">
      <c r="A14" s="21" t="s">
        <v>107</v>
      </c>
      <c r="B14" s="145" t="s">
        <v>256</v>
      </c>
      <c r="C14" s="19" t="s">
        <v>3</v>
      </c>
      <c r="D14" s="284"/>
      <c r="E14" s="284"/>
      <c r="F14" s="284"/>
      <c r="G14" s="1"/>
      <c r="H14" s="1"/>
      <c r="I14" s="1"/>
      <c r="J14" s="1"/>
    </row>
    <row r="15" spans="1:13" ht="31.5" customHeight="1">
      <c r="A15" s="21" t="s">
        <v>105</v>
      </c>
      <c r="B15" s="144" t="s">
        <v>255</v>
      </c>
      <c r="C15" s="19" t="s">
        <v>3</v>
      </c>
      <c r="D15" s="284"/>
      <c r="E15" s="284"/>
      <c r="F15" s="284"/>
      <c r="G15" s="1"/>
      <c r="H15" s="1"/>
      <c r="I15" s="1"/>
      <c r="J15" s="1"/>
    </row>
    <row r="16" spans="1:13" ht="31.5" customHeight="1">
      <c r="A16" s="21" t="s">
        <v>103</v>
      </c>
      <c r="B16" s="25" t="s">
        <v>254</v>
      </c>
      <c r="C16" s="19" t="s">
        <v>3</v>
      </c>
      <c r="D16" s="284"/>
      <c r="E16" s="284"/>
      <c r="F16" s="284"/>
      <c r="G16" s="1"/>
      <c r="H16" s="1"/>
      <c r="I16" s="1"/>
      <c r="J16" s="1"/>
    </row>
    <row r="17" spans="1:11">
      <c r="A17" s="21" t="s">
        <v>55</v>
      </c>
      <c r="B17" s="187" t="s">
        <v>253</v>
      </c>
      <c r="C17" s="19" t="s">
        <v>3</v>
      </c>
      <c r="D17" s="284"/>
      <c r="E17" s="284"/>
      <c r="F17" s="284"/>
      <c r="G17" s="1"/>
      <c r="H17" s="1"/>
      <c r="I17" s="1"/>
      <c r="J17" s="1"/>
    </row>
    <row r="18" spans="1:11" ht="14.25" customHeight="1">
      <c r="A18" s="18"/>
      <c r="B18" s="17"/>
      <c r="C18" s="16"/>
      <c r="D18" s="16"/>
      <c r="E18" s="16"/>
      <c r="F18" s="15"/>
      <c r="G18" s="14"/>
      <c r="H18" s="14"/>
      <c r="I18" s="14"/>
      <c r="J18" s="13"/>
    </row>
    <row r="19" spans="1:11" s="3" customFormat="1" ht="19.5" customHeight="1">
      <c r="A19" s="12" t="s">
        <v>2</v>
      </c>
      <c r="B19" s="10"/>
      <c r="C19" s="10"/>
      <c r="D19" s="10"/>
      <c r="E19" s="10"/>
      <c r="F19" s="11"/>
      <c r="I19" s="8"/>
      <c r="J19" s="8"/>
      <c r="K19" s="1"/>
    </row>
    <row r="20" spans="1:11" s="3" customFormat="1" ht="12.75" customHeight="1">
      <c r="E20" s="4"/>
      <c r="F20" s="10"/>
      <c r="G20" s="9"/>
      <c r="H20" s="8"/>
      <c r="I20" s="8"/>
      <c r="J20" s="8"/>
      <c r="K20" s="1"/>
    </row>
    <row r="21" spans="1:11" s="3" customFormat="1" ht="40.5" customHeight="1">
      <c r="A21" s="285" t="s">
        <v>1</v>
      </c>
      <c r="B21" s="286"/>
      <c r="C21" s="286"/>
      <c r="D21" s="286"/>
      <c r="E21" s="286"/>
      <c r="F21" s="286"/>
      <c r="G21" s="286"/>
      <c r="H21" s="286"/>
      <c r="I21" s="286"/>
      <c r="J21" s="286"/>
      <c r="K21" s="1"/>
    </row>
    <row r="22" spans="1:11" s="3" customFormat="1" ht="16.5" customHeight="1">
      <c r="A22" s="7"/>
      <c r="B22" s="6"/>
      <c r="C22" s="6"/>
      <c r="D22" s="6"/>
      <c r="E22" s="6"/>
      <c r="F22" s="6"/>
      <c r="G22" s="6"/>
      <c r="H22" s="6"/>
      <c r="I22" s="6"/>
      <c r="J22" s="6"/>
      <c r="K22" s="1"/>
    </row>
    <row r="23" spans="1:11" s="3" customFormat="1" ht="12.75" customHeight="1">
      <c r="A23" s="5" t="s">
        <v>0</v>
      </c>
      <c r="E23" s="4"/>
      <c r="F23" s="4"/>
      <c r="G23" s="4"/>
      <c r="H23" s="4"/>
      <c r="I23" s="4"/>
      <c r="J23" s="4"/>
      <c r="K23" s="1"/>
    </row>
    <row r="24" spans="1:11" s="3" customFormat="1" ht="12.75" customHeight="1">
      <c r="A24" s="5"/>
      <c r="E24" s="4"/>
      <c r="F24" s="4"/>
      <c r="G24" s="4"/>
      <c r="H24" s="4"/>
      <c r="I24" s="4"/>
      <c r="J24" s="4"/>
      <c r="K24" s="1"/>
    </row>
    <row r="25" spans="1:11" s="3" customFormat="1" ht="12.75" customHeight="1">
      <c r="E25" s="4"/>
      <c r="F25" s="4"/>
      <c r="G25" s="4"/>
      <c r="H25" s="4"/>
      <c r="I25" s="4"/>
      <c r="J25" s="4"/>
      <c r="K25" s="1"/>
    </row>
    <row r="26" spans="1:11">
      <c r="F26" s="4"/>
      <c r="G26" s="4"/>
      <c r="H26" s="4"/>
      <c r="I26" s="4"/>
      <c r="J26" s="4"/>
    </row>
    <row r="27" spans="1:11">
      <c r="H27" s="237" t="s">
        <v>311</v>
      </c>
    </row>
    <row r="31" spans="1:11">
      <c r="E31" s="1"/>
      <c r="F31" s="1"/>
      <c r="G31" s="1"/>
      <c r="H31" s="1"/>
      <c r="I31" s="1"/>
      <c r="J31" s="1"/>
      <c r="K31" s="3"/>
    </row>
    <row r="32" spans="1:11">
      <c r="E32" s="1"/>
      <c r="F32" s="1"/>
      <c r="G32" s="1"/>
      <c r="H32" s="1"/>
      <c r="I32" s="1"/>
      <c r="J32" s="1"/>
      <c r="K32" s="3"/>
    </row>
    <row r="33" spans="5:11">
      <c r="E33" s="1"/>
      <c r="F33" s="1"/>
      <c r="G33" s="1"/>
      <c r="H33" s="1"/>
      <c r="I33" s="1"/>
      <c r="J33" s="1"/>
      <c r="K33" s="3"/>
    </row>
    <row r="34" spans="5:11">
      <c r="E34" s="1"/>
      <c r="F34" s="1"/>
      <c r="G34" s="1"/>
      <c r="H34" s="1"/>
      <c r="I34" s="1"/>
      <c r="J34" s="1"/>
      <c r="K34" s="3"/>
    </row>
    <row r="35" spans="5:11">
      <c r="E35" s="1"/>
      <c r="F35" s="1"/>
      <c r="G35" s="1"/>
      <c r="H35" s="1"/>
      <c r="I35" s="1"/>
      <c r="J35" s="1"/>
      <c r="K35" s="3"/>
    </row>
    <row r="36" spans="5:11">
      <c r="E36" s="1"/>
      <c r="F36" s="1"/>
      <c r="G36" s="1"/>
      <c r="H36" s="1"/>
      <c r="I36" s="1"/>
      <c r="J36" s="1"/>
      <c r="K36" s="3"/>
    </row>
    <row r="37" spans="5:11">
      <c r="E37" s="1"/>
      <c r="F37" s="1"/>
      <c r="G37" s="1"/>
      <c r="H37" s="1"/>
      <c r="I37" s="1"/>
      <c r="J37" s="1"/>
      <c r="K37" s="3"/>
    </row>
  </sheetData>
  <mergeCells count="15">
    <mergeCell ref="D14:F14"/>
    <mergeCell ref="D15:F15"/>
    <mergeCell ref="A21:J21"/>
    <mergeCell ref="D16:F16"/>
    <mergeCell ref="D17:F17"/>
    <mergeCell ref="D9:F9"/>
    <mergeCell ref="D10:F10"/>
    <mergeCell ref="D11:F11"/>
    <mergeCell ref="D12:F12"/>
    <mergeCell ref="D13:F13"/>
    <mergeCell ref="A1:J1"/>
    <mergeCell ref="A2:B2"/>
    <mergeCell ref="A3:B3"/>
    <mergeCell ref="F5:G5"/>
    <mergeCell ref="D8:F8"/>
  </mergeCells>
  <pageMargins left="0.28000000000000003" right="0.26" top="1" bottom="0.51" header="0.33" footer="0.23"/>
  <pageSetup paperSize="9" scale="79" fitToHeight="0" orientation="landscape" r:id="rId1"/>
  <headerFooter alignWithMargins="0">
    <oddHeader>&amp;LNr sprawy ZP/32/2019&amp;CZestawienie asortymentowo-ilościowo-cenowe
&amp;RZałącznik nr 2 SIWZ</oddHeader>
    <oddFooter>&amp;CStrona &amp;P z &amp;N&amp;R&amp;A</oddFooter>
  </headerFooter>
  <rowBreaks count="1" manualBreakCount="1">
    <brk id="10" max="12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topLeftCell="A5" zoomScaleNormal="80" zoomScaleSheetLayoutView="100" zoomScalePageLayoutView="80" workbookViewId="0">
      <selection activeCell="K17" sqref="K17"/>
    </sheetView>
  </sheetViews>
  <sheetFormatPr defaultRowHeight="12.75"/>
  <cols>
    <col min="1" max="1" width="8.28515625" style="1" customWidth="1"/>
    <col min="2" max="2" width="31.7109375" style="1" customWidth="1"/>
    <col min="3" max="3" width="8.42578125" style="1" customWidth="1"/>
    <col min="4" max="4" width="7.85546875" style="1" customWidth="1"/>
    <col min="5" max="5" width="12.7109375" style="2" customWidth="1"/>
    <col min="6" max="6" width="13.7109375" style="2" customWidth="1"/>
    <col min="7" max="7" width="11.85546875" style="2" customWidth="1"/>
    <col min="8" max="8" width="16.140625" style="2" customWidth="1"/>
    <col min="9" max="9" width="5.7109375" style="2" customWidth="1"/>
    <col min="10" max="10" width="14.85546875" style="2" customWidth="1"/>
    <col min="11" max="11" width="19.42578125" style="1" customWidth="1"/>
    <col min="12" max="16384" width="9.140625" style="1"/>
  </cols>
  <sheetData>
    <row r="1" spans="1:11" ht="21.75" customHeight="1">
      <c r="A1" s="278" t="s">
        <v>329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1" s="39" customFormat="1" ht="52.5" customHeight="1">
      <c r="A2" s="279" t="s">
        <v>45</v>
      </c>
      <c r="B2" s="279"/>
      <c r="C2" s="62" t="s">
        <v>44</v>
      </c>
      <c r="D2" s="62" t="s">
        <v>43</v>
      </c>
      <c r="E2" s="63" t="s">
        <v>42</v>
      </c>
      <c r="F2" s="62" t="s">
        <v>41</v>
      </c>
      <c r="G2" s="62" t="s">
        <v>40</v>
      </c>
      <c r="H2" s="62" t="s">
        <v>39</v>
      </c>
      <c r="I2" s="62" t="s">
        <v>38</v>
      </c>
      <c r="J2" s="62" t="s">
        <v>37</v>
      </c>
      <c r="K2" s="61" t="s">
        <v>35</v>
      </c>
    </row>
    <row r="3" spans="1:11" s="51" customFormat="1" ht="13.5" customHeight="1">
      <c r="A3" s="280" t="s">
        <v>34</v>
      </c>
      <c r="B3" s="281"/>
      <c r="C3" s="60" t="s">
        <v>33</v>
      </c>
      <c r="D3" s="59" t="s">
        <v>32</v>
      </c>
      <c r="E3" s="58" t="s">
        <v>31</v>
      </c>
      <c r="F3" s="58" t="s">
        <v>30</v>
      </c>
      <c r="G3" s="57" t="s">
        <v>29</v>
      </c>
      <c r="H3" s="56" t="s">
        <v>28</v>
      </c>
      <c r="I3" s="55" t="s">
        <v>27</v>
      </c>
      <c r="J3" s="54" t="s">
        <v>26</v>
      </c>
      <c r="K3" s="52">
        <v>10</v>
      </c>
    </row>
    <row r="4" spans="1:11" s="39" customFormat="1" ht="51">
      <c r="A4" s="98">
        <v>1</v>
      </c>
      <c r="B4" s="191" t="s">
        <v>263</v>
      </c>
      <c r="C4" s="48">
        <v>20</v>
      </c>
      <c r="D4" s="47" t="s">
        <v>25</v>
      </c>
      <c r="E4" s="46"/>
      <c r="F4" s="45"/>
      <c r="G4" s="44">
        <f>ROUND(F4*(1+(I4/100)),2)</f>
        <v>0</v>
      </c>
      <c r="H4" s="42">
        <f>C4*F4</f>
        <v>0</v>
      </c>
      <c r="I4" s="43">
        <v>8</v>
      </c>
      <c r="J4" s="42">
        <f>H4+H4*I4/100</f>
        <v>0</v>
      </c>
      <c r="K4" s="248"/>
    </row>
    <row r="5" spans="1:11" s="32" customFormat="1">
      <c r="A5" s="38"/>
      <c r="B5" s="38"/>
      <c r="C5" s="37"/>
      <c r="D5" s="36"/>
      <c r="E5" s="35"/>
      <c r="F5" s="282" t="s">
        <v>24</v>
      </c>
      <c r="G5" s="282"/>
      <c r="H5" s="34">
        <f>SUM(H4:H4)</f>
        <v>0</v>
      </c>
      <c r="I5" s="35"/>
      <c r="J5" s="34">
        <f>SUM(J4:J4)</f>
        <v>0</v>
      </c>
      <c r="K5" s="1"/>
    </row>
    <row r="6" spans="1:11">
      <c r="A6" s="3" t="s">
        <v>23</v>
      </c>
      <c r="F6" s="30"/>
      <c r="G6" s="31"/>
      <c r="K6" s="3"/>
    </row>
    <row r="7" spans="1:11">
      <c r="A7" s="3"/>
      <c r="F7" s="30"/>
    </row>
    <row r="8" spans="1:11" ht="14.25" customHeight="1">
      <c r="A8" s="18"/>
      <c r="B8" s="17"/>
      <c r="C8" s="16"/>
      <c r="D8" s="16"/>
      <c r="E8" s="16"/>
      <c r="F8" s="15"/>
    </row>
    <row r="9" spans="1:11" s="3" customFormat="1" ht="19.5" customHeight="1">
      <c r="A9" s="12" t="s">
        <v>2</v>
      </c>
      <c r="B9" s="10"/>
      <c r="C9" s="10"/>
      <c r="D9" s="10"/>
      <c r="E9" s="10"/>
      <c r="F9" s="11"/>
      <c r="G9" s="2"/>
      <c r="H9" s="2"/>
      <c r="I9" s="2"/>
      <c r="J9" s="2"/>
      <c r="K9" s="1"/>
    </row>
    <row r="10" spans="1:11" s="3" customFormat="1" ht="12.75" customHeight="1">
      <c r="E10" s="4"/>
      <c r="F10" s="10"/>
      <c r="G10" s="2"/>
      <c r="H10" s="2"/>
      <c r="I10" s="2"/>
      <c r="J10" s="2"/>
      <c r="K10" s="1"/>
    </row>
    <row r="11" spans="1:11" s="3" customFormat="1" ht="40.5" customHeight="1">
      <c r="A11" s="285" t="s">
        <v>1</v>
      </c>
      <c r="B11" s="286"/>
      <c r="C11" s="286"/>
      <c r="D11" s="286"/>
      <c r="E11" s="286"/>
      <c r="F11" s="286"/>
      <c r="G11" s="286"/>
      <c r="H11" s="286"/>
      <c r="I11" s="286"/>
      <c r="J11" s="286"/>
      <c r="K11" s="1"/>
    </row>
    <row r="12" spans="1:11" s="3" customFormat="1" ht="16.5" customHeight="1">
      <c r="A12" s="7"/>
      <c r="B12" s="6"/>
      <c r="C12" s="6"/>
      <c r="D12" s="6"/>
      <c r="E12" s="6"/>
      <c r="F12" s="6"/>
      <c r="G12" s="6"/>
      <c r="H12" s="6"/>
      <c r="I12" s="6"/>
      <c r="J12" s="6"/>
      <c r="K12" s="1"/>
    </row>
    <row r="13" spans="1:11" s="3" customFormat="1" ht="12.75" customHeight="1">
      <c r="A13" s="5" t="s">
        <v>0</v>
      </c>
      <c r="E13" s="4"/>
      <c r="F13" s="4"/>
      <c r="G13" s="4"/>
      <c r="H13" s="4"/>
      <c r="I13" s="4"/>
      <c r="J13" s="4"/>
      <c r="K13" s="1"/>
    </row>
    <row r="14" spans="1:11" s="3" customFormat="1" ht="12.75" customHeight="1">
      <c r="A14" s="5"/>
      <c r="E14" s="4"/>
      <c r="F14" s="4"/>
      <c r="G14" s="4"/>
      <c r="H14" s="4"/>
      <c r="I14" s="4"/>
      <c r="J14" s="4"/>
      <c r="K14" s="1"/>
    </row>
    <row r="15" spans="1:11" s="3" customFormat="1" ht="12.75" customHeight="1">
      <c r="E15" s="4"/>
      <c r="F15" s="4"/>
      <c r="G15" s="4"/>
      <c r="H15" s="4"/>
      <c r="I15" s="4"/>
      <c r="J15" s="4"/>
      <c r="K15" s="1"/>
    </row>
    <row r="16" spans="1:11">
      <c r="F16" s="4"/>
      <c r="G16" s="4"/>
      <c r="H16" s="4"/>
      <c r="I16" s="4"/>
      <c r="J16" s="4"/>
    </row>
    <row r="17" spans="8:8" s="1" customFormat="1">
      <c r="H17" s="237" t="s">
        <v>311</v>
      </c>
    </row>
    <row r="42" spans="11:11" s="1" customFormat="1">
      <c r="K42" s="3"/>
    </row>
    <row r="43" spans="11:11" s="1" customFormat="1">
      <c r="K43" s="3"/>
    </row>
    <row r="44" spans="11:11" s="1" customFormat="1">
      <c r="K44" s="3"/>
    </row>
    <row r="45" spans="11:11" s="1" customFormat="1">
      <c r="K45" s="3"/>
    </row>
    <row r="46" spans="11:11" s="1" customFormat="1">
      <c r="K46" s="3"/>
    </row>
    <row r="47" spans="11:11" s="1" customFormat="1">
      <c r="K47" s="3"/>
    </row>
    <row r="48" spans="11:11" s="1" customFormat="1">
      <c r="K48" s="3"/>
    </row>
  </sheetData>
  <mergeCells count="5">
    <mergeCell ref="A11:J11"/>
    <mergeCell ref="A1:J1"/>
    <mergeCell ref="A2:B2"/>
    <mergeCell ref="A3:B3"/>
    <mergeCell ref="F5:G5"/>
  </mergeCells>
  <pageMargins left="0.28000000000000003" right="0.26" top="1" bottom="0.51" header="0.33" footer="0.23"/>
  <pageSetup paperSize="9" scale="85" fitToHeight="0" orientation="landscape" r:id="rId1"/>
  <headerFooter alignWithMargins="0">
    <oddHeader>&amp;LNr sprawy ZP/32/2019&amp;CZestawienie asortymentowo-ilościowo-cenowe
&amp;RZałącznik nr 2 SIWZ</oddHeader>
    <oddFooter>&amp;CStrona &amp;P z &amp;N&amp;R&amp;A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topLeftCell="B3" zoomScaleNormal="80" zoomScaleSheetLayoutView="100" zoomScalePageLayoutView="80" workbookViewId="0">
      <selection activeCell="K17" sqref="K17"/>
    </sheetView>
  </sheetViews>
  <sheetFormatPr defaultRowHeight="12.75"/>
  <cols>
    <col min="1" max="1" width="8.28515625" style="1" customWidth="1"/>
    <col min="2" max="2" width="31.7109375" style="1" customWidth="1"/>
    <col min="3" max="3" width="8.42578125" style="1" customWidth="1"/>
    <col min="4" max="4" width="10.7109375" style="1" customWidth="1"/>
    <col min="5" max="5" width="12.7109375" style="2" customWidth="1"/>
    <col min="6" max="6" width="13.7109375" style="2" customWidth="1"/>
    <col min="7" max="7" width="11.85546875" style="2" customWidth="1"/>
    <col min="8" max="8" width="16.140625" style="2" customWidth="1"/>
    <col min="9" max="9" width="5.7109375" style="2" customWidth="1"/>
    <col min="10" max="10" width="14.85546875" style="2" customWidth="1"/>
    <col min="11" max="11" width="22.85546875" style="2" customWidth="1"/>
    <col min="12" max="12" width="19.42578125" style="1" customWidth="1"/>
    <col min="13" max="16384" width="9.140625" style="1"/>
  </cols>
  <sheetData>
    <row r="1" spans="1:12" ht="21.75" customHeight="1">
      <c r="A1" s="278" t="s">
        <v>330</v>
      </c>
      <c r="B1" s="278"/>
      <c r="C1" s="278"/>
      <c r="D1" s="278"/>
      <c r="E1" s="278"/>
      <c r="F1" s="278"/>
      <c r="G1" s="278"/>
      <c r="H1" s="278"/>
      <c r="I1" s="278"/>
      <c r="J1" s="278"/>
      <c r="K1" s="64"/>
    </row>
    <row r="2" spans="1:12" s="39" customFormat="1" ht="52.5" customHeight="1">
      <c r="A2" s="279" t="s">
        <v>45</v>
      </c>
      <c r="B2" s="279"/>
      <c r="C2" s="62" t="s">
        <v>44</v>
      </c>
      <c r="D2" s="62" t="s">
        <v>43</v>
      </c>
      <c r="E2" s="219" t="s">
        <v>302</v>
      </c>
      <c r="F2" s="62" t="s">
        <v>41</v>
      </c>
      <c r="G2" s="62" t="s">
        <v>40</v>
      </c>
      <c r="H2" s="62" t="s">
        <v>39</v>
      </c>
      <c r="I2" s="62" t="s">
        <v>38</v>
      </c>
      <c r="J2" s="62" t="s">
        <v>37</v>
      </c>
      <c r="K2" s="240" t="s">
        <v>35</v>
      </c>
    </row>
    <row r="3" spans="1:12" s="51" customFormat="1" ht="13.5" customHeight="1">
      <c r="A3" s="280" t="s">
        <v>34</v>
      </c>
      <c r="B3" s="281"/>
      <c r="C3" s="60" t="s">
        <v>33</v>
      </c>
      <c r="D3" s="59" t="s">
        <v>32</v>
      </c>
      <c r="E3" s="58" t="s">
        <v>31</v>
      </c>
      <c r="F3" s="58" t="s">
        <v>30</v>
      </c>
      <c r="G3" s="57" t="s">
        <v>29</v>
      </c>
      <c r="H3" s="56" t="s">
        <v>28</v>
      </c>
      <c r="I3" s="55" t="s">
        <v>27</v>
      </c>
      <c r="J3" s="54" t="s">
        <v>26</v>
      </c>
      <c r="K3" s="53">
        <v>10</v>
      </c>
    </row>
    <row r="4" spans="1:12" s="39" customFormat="1" ht="60">
      <c r="A4" s="50">
        <v>1</v>
      </c>
      <c r="B4" s="192" t="s">
        <v>474</v>
      </c>
      <c r="C4" s="48">
        <v>150</v>
      </c>
      <c r="D4" s="275" t="s">
        <v>476</v>
      </c>
      <c r="E4" s="46"/>
      <c r="F4" s="45"/>
      <c r="G4" s="44">
        <f>ROUND(F4*(1+(I4/100)),2)</f>
        <v>0</v>
      </c>
      <c r="H4" s="42">
        <f>C4*F4</f>
        <v>0</v>
      </c>
      <c r="I4" s="43">
        <v>8</v>
      </c>
      <c r="J4" s="42">
        <f>H4+H4*I4/100</f>
        <v>0</v>
      </c>
      <c r="K4" s="190"/>
    </row>
    <row r="5" spans="1:12" s="39" customFormat="1" ht="60">
      <c r="A5" s="50">
        <v>2</v>
      </c>
      <c r="B5" s="192" t="s">
        <v>475</v>
      </c>
      <c r="C5" s="48">
        <v>150</v>
      </c>
      <c r="D5" s="275" t="s">
        <v>476</v>
      </c>
      <c r="E5" s="46"/>
      <c r="F5" s="45"/>
      <c r="G5" s="44">
        <f>ROUND(F5*(1+(I5/100)),2)</f>
        <v>0</v>
      </c>
      <c r="H5" s="226">
        <f>C5*F5</f>
        <v>0</v>
      </c>
      <c r="I5" s="43">
        <v>8</v>
      </c>
      <c r="J5" s="226">
        <f>H5+H5*I5/100</f>
        <v>0</v>
      </c>
      <c r="K5" s="190"/>
    </row>
    <row r="6" spans="1:12" s="32" customFormat="1">
      <c r="A6" s="38"/>
      <c r="B6" s="38"/>
      <c r="C6" s="37"/>
      <c r="D6" s="36"/>
      <c r="E6" s="35"/>
      <c r="F6" s="282" t="s">
        <v>24</v>
      </c>
      <c r="G6" s="282"/>
      <c r="H6" s="34">
        <f>SUM(H4:H5)</f>
        <v>0</v>
      </c>
      <c r="I6" s="35"/>
      <c r="J6" s="34">
        <f>SUM(J4:J5)</f>
        <v>0</v>
      </c>
      <c r="K6" s="33"/>
    </row>
    <row r="7" spans="1:12">
      <c r="A7" s="3" t="s">
        <v>23</v>
      </c>
      <c r="F7" s="30"/>
      <c r="G7" s="31"/>
    </row>
    <row r="8" spans="1:12">
      <c r="A8" s="3"/>
      <c r="F8" s="30"/>
    </row>
    <row r="9" spans="1:12" ht="14.25" customHeight="1">
      <c r="A9" s="18"/>
      <c r="B9" s="17"/>
      <c r="C9" s="16"/>
      <c r="D9" s="16"/>
      <c r="E9" s="16"/>
      <c r="F9" s="15"/>
    </row>
    <row r="10" spans="1:12" s="3" customFormat="1" ht="19.5" customHeight="1">
      <c r="A10" s="12" t="s">
        <v>2</v>
      </c>
      <c r="B10" s="10"/>
      <c r="C10" s="10"/>
      <c r="D10" s="10"/>
      <c r="E10" s="10"/>
      <c r="F10" s="11"/>
      <c r="G10" s="2"/>
      <c r="H10" s="2"/>
      <c r="I10" s="2"/>
      <c r="J10" s="2"/>
      <c r="K10" s="2"/>
      <c r="L10" s="1"/>
    </row>
    <row r="11" spans="1:12" s="3" customFormat="1" ht="12.75" customHeight="1">
      <c r="E11" s="4"/>
      <c r="F11" s="10"/>
      <c r="G11" s="2"/>
      <c r="H11" s="2"/>
      <c r="I11" s="2"/>
      <c r="J11" s="2"/>
      <c r="K11" s="2"/>
      <c r="L11" s="1"/>
    </row>
    <row r="12" spans="1:12" s="3" customFormat="1" ht="40.5" customHeight="1">
      <c r="A12" s="285" t="s">
        <v>1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"/>
      <c r="L12" s="1"/>
    </row>
    <row r="13" spans="1:12" s="3" customFormat="1" ht="16.5" customHeight="1">
      <c r="A13" s="7"/>
      <c r="B13" s="6"/>
      <c r="C13" s="6"/>
      <c r="D13" s="6"/>
      <c r="E13" s="6"/>
      <c r="F13" s="6"/>
      <c r="G13" s="6"/>
      <c r="H13" s="6"/>
      <c r="I13" s="6"/>
      <c r="J13" s="6"/>
      <c r="K13" s="2"/>
      <c r="L13" s="1"/>
    </row>
    <row r="14" spans="1:12" s="3" customFormat="1" ht="12.75" customHeight="1">
      <c r="A14" s="5" t="s">
        <v>0</v>
      </c>
      <c r="E14" s="4"/>
      <c r="F14" s="4"/>
      <c r="G14" s="4"/>
      <c r="H14" s="4"/>
      <c r="I14" s="4"/>
      <c r="J14" s="4"/>
      <c r="K14" s="2"/>
      <c r="L14" s="1"/>
    </row>
    <row r="15" spans="1:12" s="3" customFormat="1" ht="12.75" customHeight="1">
      <c r="A15" s="5"/>
      <c r="E15" s="4"/>
      <c r="F15" s="4"/>
      <c r="G15" s="4"/>
      <c r="H15" s="4"/>
      <c r="I15" s="4"/>
      <c r="J15" s="4"/>
      <c r="K15" s="2"/>
      <c r="L15" s="1"/>
    </row>
    <row r="16" spans="1:12" s="3" customFormat="1" ht="12.75" customHeight="1">
      <c r="E16" s="4"/>
      <c r="F16" s="4"/>
      <c r="G16" s="4"/>
      <c r="H16" s="4"/>
      <c r="I16" s="4"/>
      <c r="J16" s="4"/>
      <c r="K16" s="2"/>
      <c r="L16" s="1"/>
    </row>
    <row r="17" spans="5:11">
      <c r="F17" s="4"/>
      <c r="G17" s="4"/>
      <c r="H17" s="4"/>
      <c r="I17" s="4"/>
      <c r="J17" s="4"/>
    </row>
    <row r="18" spans="5:11">
      <c r="E18" s="1"/>
      <c r="F18" s="1"/>
      <c r="G18" s="1"/>
      <c r="H18" s="237" t="s">
        <v>311</v>
      </c>
      <c r="I18" s="1"/>
      <c r="J18" s="1"/>
      <c r="K18" s="1"/>
    </row>
    <row r="43" spans="5:12">
      <c r="E43" s="1"/>
      <c r="F43" s="1"/>
      <c r="G43" s="1"/>
      <c r="H43" s="1"/>
      <c r="I43" s="1"/>
      <c r="J43" s="1"/>
      <c r="K43" s="1"/>
      <c r="L43" s="3"/>
    </row>
    <row r="44" spans="5:12">
      <c r="E44" s="1"/>
      <c r="F44" s="1"/>
      <c r="G44" s="1"/>
      <c r="H44" s="1"/>
      <c r="I44" s="1"/>
      <c r="J44" s="1"/>
      <c r="K44" s="1"/>
      <c r="L44" s="3"/>
    </row>
    <row r="45" spans="5:12">
      <c r="E45" s="1"/>
      <c r="F45" s="1"/>
      <c r="G45" s="1"/>
      <c r="H45" s="1"/>
      <c r="I45" s="1"/>
      <c r="J45" s="1"/>
      <c r="K45" s="1"/>
      <c r="L45" s="3"/>
    </row>
    <row r="46" spans="5:12">
      <c r="E46" s="1"/>
      <c r="F46" s="1"/>
      <c r="G46" s="1"/>
      <c r="H46" s="1"/>
      <c r="I46" s="1"/>
      <c r="J46" s="1"/>
      <c r="K46" s="1"/>
      <c r="L46" s="3"/>
    </row>
    <row r="47" spans="5:12">
      <c r="E47" s="1"/>
      <c r="F47" s="1"/>
      <c r="G47" s="1"/>
      <c r="H47" s="1"/>
      <c r="I47" s="1"/>
      <c r="J47" s="1"/>
      <c r="K47" s="1"/>
      <c r="L47" s="3"/>
    </row>
    <row r="48" spans="5:12">
      <c r="E48" s="1"/>
      <c r="F48" s="1"/>
      <c r="G48" s="1"/>
      <c r="H48" s="1"/>
      <c r="I48" s="1"/>
      <c r="J48" s="1"/>
      <c r="K48" s="1"/>
      <c r="L48" s="3"/>
    </row>
    <row r="49" spans="5:12">
      <c r="E49" s="1"/>
      <c r="F49" s="1"/>
      <c r="G49" s="1"/>
      <c r="H49" s="1"/>
      <c r="I49" s="1"/>
      <c r="J49" s="1"/>
      <c r="K49" s="1"/>
      <c r="L49" s="3"/>
    </row>
  </sheetData>
  <mergeCells count="5">
    <mergeCell ref="A1:J1"/>
    <mergeCell ref="A2:B2"/>
    <mergeCell ref="A3:B3"/>
    <mergeCell ref="F6:G6"/>
    <mergeCell ref="A12:J12"/>
  </mergeCells>
  <pageMargins left="0.28000000000000003" right="0.26" top="1" bottom="0.51" header="0.33" footer="0.23"/>
  <pageSetup paperSize="9" scale="85" fitToHeight="0" orientation="landscape" r:id="rId1"/>
  <headerFooter alignWithMargins="0">
    <oddHeader>&amp;LNr sprawy ZP/32/2019&amp;CZestawienie asortymentowo-ilościowo-cenowe
&amp;RZałącznik nr 2 SIWZ</oddHeader>
    <oddFooter>&amp;CStrona &amp;P z &amp;N&amp;R&amp;A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topLeftCell="A5" zoomScaleNormal="80" zoomScaleSheetLayoutView="100" zoomScalePageLayoutView="80" workbookViewId="0">
      <selection activeCell="K17" sqref="K17"/>
    </sheetView>
  </sheetViews>
  <sheetFormatPr defaultRowHeight="12.75"/>
  <cols>
    <col min="1" max="1" width="8.28515625" style="1" customWidth="1"/>
    <col min="2" max="2" width="31.7109375" style="1" customWidth="1"/>
    <col min="3" max="3" width="8.42578125" style="1" customWidth="1"/>
    <col min="4" max="4" width="7.85546875" style="1" customWidth="1"/>
    <col min="5" max="5" width="12.7109375" style="2" customWidth="1"/>
    <col min="6" max="6" width="13.7109375" style="2" customWidth="1"/>
    <col min="7" max="7" width="11.85546875" style="2" customWidth="1"/>
    <col min="8" max="8" width="16.140625" style="2" customWidth="1"/>
    <col min="9" max="9" width="5.7109375" style="2" customWidth="1"/>
    <col min="10" max="10" width="14.85546875" style="2" customWidth="1"/>
    <col min="11" max="11" width="19.42578125" style="1" customWidth="1"/>
    <col min="12" max="16384" width="9.140625" style="1"/>
  </cols>
  <sheetData>
    <row r="1" spans="1:11" ht="21.75" customHeight="1">
      <c r="A1" s="278" t="s">
        <v>331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1" s="39" customFormat="1" ht="52.5" customHeight="1">
      <c r="A2" s="279" t="s">
        <v>45</v>
      </c>
      <c r="B2" s="279"/>
      <c r="C2" s="62" t="s">
        <v>44</v>
      </c>
      <c r="D2" s="62" t="s">
        <v>43</v>
      </c>
      <c r="E2" s="63" t="s">
        <v>42</v>
      </c>
      <c r="F2" s="62" t="s">
        <v>41</v>
      </c>
      <c r="G2" s="62" t="s">
        <v>40</v>
      </c>
      <c r="H2" s="62" t="s">
        <v>39</v>
      </c>
      <c r="I2" s="62" t="s">
        <v>38</v>
      </c>
      <c r="J2" s="62" t="s">
        <v>37</v>
      </c>
      <c r="K2" s="61" t="s">
        <v>35</v>
      </c>
    </row>
    <row r="3" spans="1:11" s="51" customFormat="1" ht="13.5" customHeight="1">
      <c r="A3" s="280" t="s">
        <v>34</v>
      </c>
      <c r="B3" s="281"/>
      <c r="C3" s="60" t="s">
        <v>33</v>
      </c>
      <c r="D3" s="59" t="s">
        <v>32</v>
      </c>
      <c r="E3" s="58" t="s">
        <v>31</v>
      </c>
      <c r="F3" s="58" t="s">
        <v>30</v>
      </c>
      <c r="G3" s="57" t="s">
        <v>29</v>
      </c>
      <c r="H3" s="56" t="s">
        <v>28</v>
      </c>
      <c r="I3" s="55" t="s">
        <v>27</v>
      </c>
      <c r="J3" s="54" t="s">
        <v>26</v>
      </c>
      <c r="K3" s="52">
        <v>11</v>
      </c>
    </row>
    <row r="4" spans="1:11" s="39" customFormat="1" ht="60">
      <c r="A4" s="50">
        <v>2</v>
      </c>
      <c r="B4" s="192" t="s">
        <v>264</v>
      </c>
      <c r="C4" s="48">
        <v>40</v>
      </c>
      <c r="D4" s="47" t="s">
        <v>25</v>
      </c>
      <c r="E4" s="46"/>
      <c r="F4" s="45"/>
      <c r="G4" s="44">
        <f>ROUND(F4*(1+(I4/100)),2)</f>
        <v>0</v>
      </c>
      <c r="H4" s="42">
        <f>C4*F4</f>
        <v>0</v>
      </c>
      <c r="I4" s="43">
        <v>8</v>
      </c>
      <c r="J4" s="42">
        <f>H4+H4*I4/100</f>
        <v>0</v>
      </c>
      <c r="K4" s="40"/>
    </row>
    <row r="5" spans="1:11" s="32" customFormat="1">
      <c r="A5" s="38"/>
      <c r="B5" s="38"/>
      <c r="C5" s="37"/>
      <c r="D5" s="36"/>
      <c r="E5" s="35"/>
      <c r="F5" s="282" t="s">
        <v>24</v>
      </c>
      <c r="G5" s="282"/>
      <c r="H5" s="34">
        <f>SUM(H4:H4)</f>
        <v>0</v>
      </c>
      <c r="I5" s="35"/>
      <c r="J5" s="34">
        <f>SUM(J4:J4)</f>
        <v>0</v>
      </c>
      <c r="K5" s="1"/>
    </row>
    <row r="6" spans="1:11">
      <c r="A6" s="3" t="s">
        <v>23</v>
      </c>
      <c r="F6" s="30"/>
      <c r="G6" s="31"/>
      <c r="K6" s="3"/>
    </row>
    <row r="7" spans="1:11">
      <c r="A7" s="3"/>
      <c r="F7" s="30"/>
    </row>
    <row r="8" spans="1:11" ht="14.25" customHeight="1">
      <c r="A8" s="18"/>
      <c r="B8" s="17"/>
      <c r="C8" s="16"/>
      <c r="D8" s="16"/>
      <c r="E8" s="16"/>
      <c r="F8" s="15"/>
    </row>
    <row r="9" spans="1:11" s="3" customFormat="1" ht="19.5" customHeight="1">
      <c r="A9" s="12" t="s">
        <v>2</v>
      </c>
      <c r="B9" s="10"/>
      <c r="C9" s="10"/>
      <c r="D9" s="10"/>
      <c r="E9" s="10"/>
      <c r="F9" s="11"/>
      <c r="G9" s="2"/>
      <c r="H9" s="2"/>
      <c r="I9" s="2"/>
      <c r="J9" s="2"/>
      <c r="K9" s="1"/>
    </row>
    <row r="10" spans="1:11" s="3" customFormat="1" ht="12.75" customHeight="1">
      <c r="E10" s="4"/>
      <c r="F10" s="10"/>
      <c r="G10" s="2"/>
      <c r="H10" s="2"/>
      <c r="I10" s="2"/>
      <c r="J10" s="2"/>
      <c r="K10" s="1"/>
    </row>
    <row r="11" spans="1:11" s="3" customFormat="1" ht="40.5" customHeight="1">
      <c r="A11" s="285" t="s">
        <v>1</v>
      </c>
      <c r="B11" s="286"/>
      <c r="C11" s="286"/>
      <c r="D11" s="286"/>
      <c r="E11" s="286"/>
      <c r="F11" s="286"/>
      <c r="G11" s="286"/>
      <c r="H11" s="286"/>
      <c r="I11" s="286"/>
      <c r="J11" s="286"/>
      <c r="K11" s="1"/>
    </row>
    <row r="12" spans="1:11" s="3" customFormat="1" ht="16.5" customHeight="1">
      <c r="A12" s="7"/>
      <c r="B12" s="6"/>
      <c r="C12" s="6"/>
      <c r="D12" s="6"/>
      <c r="E12" s="6"/>
      <c r="F12" s="6"/>
      <c r="G12" s="6"/>
      <c r="H12" s="6"/>
      <c r="I12" s="6"/>
      <c r="J12" s="6"/>
      <c r="K12" s="1"/>
    </row>
    <row r="13" spans="1:11" s="3" customFormat="1" ht="12.75" customHeight="1">
      <c r="A13" s="5" t="s">
        <v>0</v>
      </c>
      <c r="E13" s="4"/>
      <c r="F13" s="4"/>
      <c r="G13" s="4"/>
      <c r="H13" s="4"/>
      <c r="I13" s="4"/>
      <c r="J13" s="4"/>
      <c r="K13" s="1"/>
    </row>
    <row r="14" spans="1:11" s="3" customFormat="1" ht="12.75" customHeight="1">
      <c r="A14" s="5"/>
      <c r="E14" s="4"/>
      <c r="F14" s="4"/>
      <c r="G14" s="4"/>
      <c r="H14" s="4"/>
      <c r="I14" s="4"/>
      <c r="J14" s="4"/>
      <c r="K14" s="1"/>
    </row>
    <row r="15" spans="1:11" s="3" customFormat="1" ht="12.75" customHeight="1">
      <c r="E15" s="4"/>
      <c r="F15" s="4"/>
      <c r="G15" s="4"/>
      <c r="H15" s="4"/>
      <c r="I15" s="4"/>
      <c r="J15" s="4"/>
      <c r="K15" s="1"/>
    </row>
    <row r="16" spans="1:11">
      <c r="F16" s="4"/>
      <c r="G16" s="4"/>
      <c r="H16" s="4"/>
      <c r="I16" s="4"/>
      <c r="J16" s="4"/>
    </row>
    <row r="17" spans="8:8" s="1" customFormat="1">
      <c r="H17" s="237" t="s">
        <v>311</v>
      </c>
    </row>
    <row r="42" spans="11:11" s="1" customFormat="1">
      <c r="K42" s="3"/>
    </row>
    <row r="43" spans="11:11" s="1" customFormat="1">
      <c r="K43" s="3"/>
    </row>
    <row r="44" spans="11:11" s="1" customFormat="1">
      <c r="K44" s="3"/>
    </row>
    <row r="45" spans="11:11" s="1" customFormat="1">
      <c r="K45" s="3"/>
    </row>
    <row r="46" spans="11:11" s="1" customFormat="1">
      <c r="K46" s="3"/>
    </row>
    <row r="47" spans="11:11" s="1" customFormat="1">
      <c r="K47" s="3"/>
    </row>
    <row r="48" spans="11:11" s="1" customFormat="1">
      <c r="K48" s="3"/>
    </row>
  </sheetData>
  <mergeCells count="5">
    <mergeCell ref="A1:J1"/>
    <mergeCell ref="A2:B2"/>
    <mergeCell ref="A3:B3"/>
    <mergeCell ref="F5:G5"/>
    <mergeCell ref="A11:J11"/>
  </mergeCells>
  <pageMargins left="0.28000000000000003" right="0.26" top="1" bottom="0.51" header="0.33" footer="0.23"/>
  <pageSetup paperSize="9" scale="85" fitToHeight="0" orientation="landscape" r:id="rId1"/>
  <headerFooter alignWithMargins="0">
    <oddHeader>&amp;LNr sprawy ZP/32/2019&amp;CZestawienie asortymentowo-ilościowo-cenowe
&amp;RZałącznik nr 2 SIWZ</oddHeader>
    <oddFooter>&amp;CStrona &amp;P z &amp;N&amp;R&amp;A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topLeftCell="A5" zoomScaleNormal="80" zoomScaleSheetLayoutView="100" zoomScalePageLayoutView="80" workbookViewId="0">
      <selection activeCell="K17" sqref="K17"/>
    </sheetView>
  </sheetViews>
  <sheetFormatPr defaultRowHeight="12.75"/>
  <cols>
    <col min="1" max="1" width="8.28515625" style="1" customWidth="1"/>
    <col min="2" max="2" width="31.7109375" style="1" customWidth="1"/>
    <col min="3" max="3" width="8.42578125" style="1" customWidth="1"/>
    <col min="4" max="4" width="7.85546875" style="1" customWidth="1"/>
    <col min="5" max="5" width="12.7109375" style="2" customWidth="1"/>
    <col min="6" max="6" width="13.7109375" style="2" customWidth="1"/>
    <col min="7" max="7" width="11.85546875" style="2" customWidth="1"/>
    <col min="8" max="8" width="16.140625" style="2" customWidth="1"/>
    <col min="9" max="9" width="5.7109375" style="2" customWidth="1"/>
    <col min="10" max="10" width="14.85546875" style="2" customWidth="1"/>
    <col min="11" max="11" width="21.42578125" style="2" customWidth="1"/>
    <col min="12" max="12" width="19.42578125" style="1" customWidth="1"/>
    <col min="13" max="16384" width="9.140625" style="1"/>
  </cols>
  <sheetData>
    <row r="1" spans="1:12" ht="21.75" customHeight="1">
      <c r="A1" s="278" t="s">
        <v>332</v>
      </c>
      <c r="B1" s="278"/>
      <c r="C1" s="278"/>
      <c r="D1" s="278"/>
      <c r="E1" s="278"/>
      <c r="F1" s="278"/>
      <c r="G1" s="278"/>
      <c r="H1" s="278"/>
      <c r="I1" s="278"/>
      <c r="J1" s="278"/>
      <c r="K1" s="64"/>
    </row>
    <row r="2" spans="1:12" s="39" customFormat="1" ht="52.5" customHeight="1">
      <c r="A2" s="279" t="s">
        <v>45</v>
      </c>
      <c r="B2" s="279"/>
      <c r="C2" s="62" t="s">
        <v>44</v>
      </c>
      <c r="D2" s="62" t="s">
        <v>43</v>
      </c>
      <c r="E2" s="220" t="s">
        <v>302</v>
      </c>
      <c r="F2" s="62" t="s">
        <v>41</v>
      </c>
      <c r="G2" s="62" t="s">
        <v>40</v>
      </c>
      <c r="H2" s="62" t="s">
        <v>39</v>
      </c>
      <c r="I2" s="62" t="s">
        <v>38</v>
      </c>
      <c r="J2" s="62" t="s">
        <v>37</v>
      </c>
      <c r="K2" s="240" t="s">
        <v>35</v>
      </c>
    </row>
    <row r="3" spans="1:12" s="51" customFormat="1" ht="13.5" customHeight="1">
      <c r="A3" s="280" t="s">
        <v>34</v>
      </c>
      <c r="B3" s="281"/>
      <c r="C3" s="60" t="s">
        <v>33</v>
      </c>
      <c r="D3" s="59" t="s">
        <v>32</v>
      </c>
      <c r="E3" s="58" t="s">
        <v>31</v>
      </c>
      <c r="F3" s="58" t="s">
        <v>30</v>
      </c>
      <c r="G3" s="57" t="s">
        <v>29</v>
      </c>
      <c r="H3" s="56" t="s">
        <v>28</v>
      </c>
      <c r="I3" s="55" t="s">
        <v>27</v>
      </c>
      <c r="J3" s="54" t="s">
        <v>26</v>
      </c>
      <c r="K3" s="53">
        <v>10</v>
      </c>
    </row>
    <row r="4" spans="1:12" s="39" customFormat="1" ht="75">
      <c r="A4" s="98">
        <v>5</v>
      </c>
      <c r="B4" s="193" t="s">
        <v>265</v>
      </c>
      <c r="C4" s="48">
        <v>80</v>
      </c>
      <c r="D4" s="47" t="s">
        <v>25</v>
      </c>
      <c r="E4" s="46"/>
      <c r="F4" s="45"/>
      <c r="G4" s="44">
        <f>ROUND(F4*(1+(I4/100)),2)</f>
        <v>0</v>
      </c>
      <c r="H4" s="42">
        <f>C4*F4</f>
        <v>0</v>
      </c>
      <c r="I4" s="43">
        <v>8</v>
      </c>
      <c r="J4" s="42">
        <f>H4+H4*I4/100</f>
        <v>0</v>
      </c>
      <c r="K4" s="41"/>
    </row>
    <row r="5" spans="1:12" s="32" customFormat="1">
      <c r="A5" s="38"/>
      <c r="B5" s="38"/>
      <c r="C5" s="37"/>
      <c r="D5" s="36"/>
      <c r="E5" s="35"/>
      <c r="F5" s="282" t="s">
        <v>24</v>
      </c>
      <c r="G5" s="282"/>
      <c r="H5" s="34">
        <f>SUM(H4:H4)</f>
        <v>0</v>
      </c>
      <c r="I5" s="35"/>
      <c r="J5" s="34">
        <f>SUM(J4:J4)</f>
        <v>0</v>
      </c>
      <c r="K5" s="33"/>
    </row>
    <row r="6" spans="1:12">
      <c r="A6" s="3" t="s">
        <v>23</v>
      </c>
      <c r="F6" s="30"/>
      <c r="G6" s="31"/>
    </row>
    <row r="7" spans="1:12">
      <c r="A7" s="3"/>
      <c r="F7" s="30"/>
    </row>
    <row r="8" spans="1:12" ht="14.25" customHeight="1">
      <c r="A8" s="18"/>
      <c r="B8" s="17"/>
      <c r="C8" s="16"/>
      <c r="D8" s="16"/>
      <c r="E8" s="16"/>
      <c r="F8" s="15"/>
    </row>
    <row r="9" spans="1:12" s="3" customFormat="1" ht="19.5" customHeight="1">
      <c r="A9" s="12" t="s">
        <v>2</v>
      </c>
      <c r="B9" s="10"/>
      <c r="C9" s="10"/>
      <c r="D9" s="10"/>
      <c r="E9" s="10"/>
      <c r="F9" s="11"/>
      <c r="G9" s="2"/>
      <c r="H9" s="2"/>
      <c r="I9" s="2"/>
      <c r="J9" s="2"/>
      <c r="K9" s="2"/>
      <c r="L9" s="1"/>
    </row>
    <row r="10" spans="1:12" s="3" customFormat="1" ht="12.75" customHeight="1">
      <c r="E10" s="4"/>
      <c r="F10" s="10"/>
      <c r="G10" s="2"/>
      <c r="H10" s="2"/>
      <c r="I10" s="2"/>
      <c r="J10" s="2"/>
      <c r="K10" s="2"/>
      <c r="L10" s="1"/>
    </row>
    <row r="11" spans="1:12" s="3" customFormat="1" ht="40.5" customHeight="1">
      <c r="A11" s="285" t="s">
        <v>1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"/>
      <c r="L11" s="1"/>
    </row>
    <row r="12" spans="1:12" s="3" customFormat="1" ht="16.5" customHeight="1">
      <c r="A12" s="7"/>
      <c r="B12" s="6"/>
      <c r="C12" s="6"/>
      <c r="D12" s="6"/>
      <c r="E12" s="6"/>
      <c r="F12" s="6"/>
      <c r="G12" s="6"/>
      <c r="H12" s="6"/>
      <c r="I12" s="6"/>
      <c r="J12" s="6"/>
      <c r="K12" s="2"/>
      <c r="L12" s="1"/>
    </row>
    <row r="13" spans="1:12" s="3" customFormat="1" ht="12.75" customHeight="1">
      <c r="A13" s="5" t="s">
        <v>0</v>
      </c>
      <c r="E13" s="4"/>
      <c r="F13" s="4"/>
      <c r="G13" s="4"/>
      <c r="H13" s="4"/>
      <c r="I13" s="4"/>
      <c r="J13" s="4"/>
      <c r="K13" s="2"/>
      <c r="L13" s="1"/>
    </row>
    <row r="14" spans="1:12" s="3" customFormat="1" ht="12.75" customHeight="1">
      <c r="A14" s="5"/>
      <c r="E14" s="4"/>
      <c r="F14" s="4"/>
      <c r="G14" s="4"/>
      <c r="H14" s="4"/>
      <c r="I14" s="4"/>
      <c r="J14" s="4"/>
      <c r="K14" s="2"/>
      <c r="L14" s="1"/>
    </row>
    <row r="15" spans="1:12" s="3" customFormat="1" ht="12.75" customHeight="1">
      <c r="E15" s="4"/>
      <c r="F15" s="4"/>
      <c r="G15" s="4"/>
      <c r="H15" s="4"/>
      <c r="I15" s="4"/>
      <c r="J15" s="4"/>
      <c r="K15" s="2"/>
      <c r="L15" s="1"/>
    </row>
    <row r="16" spans="1:12">
      <c r="F16" s="4"/>
      <c r="G16" s="4"/>
      <c r="H16" s="4"/>
      <c r="I16" s="4"/>
      <c r="J16" s="4"/>
    </row>
    <row r="17" spans="8:8" s="1" customFormat="1">
      <c r="H17" s="237" t="s">
        <v>311</v>
      </c>
    </row>
    <row r="42" spans="12:12" s="1" customFormat="1">
      <c r="L42" s="3"/>
    </row>
    <row r="43" spans="12:12" s="1" customFormat="1">
      <c r="L43" s="3"/>
    </row>
    <row r="44" spans="12:12" s="1" customFormat="1">
      <c r="L44" s="3"/>
    </row>
    <row r="45" spans="12:12" s="1" customFormat="1">
      <c r="L45" s="3"/>
    </row>
    <row r="46" spans="12:12" s="1" customFormat="1">
      <c r="L46" s="3"/>
    </row>
    <row r="47" spans="12:12" s="1" customFormat="1">
      <c r="L47" s="3"/>
    </row>
    <row r="48" spans="12:12" s="1" customFormat="1">
      <c r="L48" s="3"/>
    </row>
  </sheetData>
  <mergeCells count="5">
    <mergeCell ref="A1:J1"/>
    <mergeCell ref="A2:B2"/>
    <mergeCell ref="A3:B3"/>
    <mergeCell ref="F5:G5"/>
    <mergeCell ref="A11:J11"/>
  </mergeCells>
  <pageMargins left="0.28000000000000003" right="0.26" top="1" bottom="0.51" header="0.33" footer="0.23"/>
  <pageSetup paperSize="9" scale="85" fitToHeight="0" orientation="landscape" r:id="rId1"/>
  <headerFooter alignWithMargins="0">
    <oddHeader>&amp;LNr sprawy ZP/32/2019&amp;CZestawienie asortymentowo-ilościowo-cenowe
&amp;RZałącznik nr 2 SIWZ</oddHeader>
    <oddFooter>&amp;CStrona &amp;P z &amp;N&amp;R&amp;A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topLeftCell="A5" zoomScaleNormal="80" zoomScaleSheetLayoutView="100" zoomScalePageLayoutView="80" workbookViewId="0">
      <selection activeCell="K17" sqref="K17"/>
    </sheetView>
  </sheetViews>
  <sheetFormatPr defaultRowHeight="12.75"/>
  <cols>
    <col min="1" max="1" width="8.28515625" style="1" customWidth="1"/>
    <col min="2" max="2" width="31.7109375" style="1" customWidth="1"/>
    <col min="3" max="3" width="8.42578125" style="1" customWidth="1"/>
    <col min="4" max="4" width="7.85546875" style="1" customWidth="1"/>
    <col min="5" max="5" width="12.7109375" style="2" customWidth="1"/>
    <col min="6" max="6" width="13.7109375" style="2" customWidth="1"/>
    <col min="7" max="7" width="11.85546875" style="2" customWidth="1"/>
    <col min="8" max="8" width="16.140625" style="2" customWidth="1"/>
    <col min="9" max="9" width="5.7109375" style="2" customWidth="1"/>
    <col min="10" max="10" width="14.85546875" style="2" customWidth="1"/>
    <col min="11" max="11" width="19.42578125" style="1" customWidth="1"/>
    <col min="12" max="16384" width="9.140625" style="1"/>
  </cols>
  <sheetData>
    <row r="1" spans="1:11" ht="21.75" customHeight="1">
      <c r="A1" s="278" t="s">
        <v>333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1" s="39" customFormat="1" ht="52.5" customHeight="1">
      <c r="A2" s="279" t="s">
        <v>45</v>
      </c>
      <c r="B2" s="279"/>
      <c r="C2" s="62" t="s">
        <v>44</v>
      </c>
      <c r="D2" s="62" t="s">
        <v>43</v>
      </c>
      <c r="E2" s="225" t="s">
        <v>302</v>
      </c>
      <c r="F2" s="62" t="s">
        <v>41</v>
      </c>
      <c r="G2" s="62" t="s">
        <v>40</v>
      </c>
      <c r="H2" s="62" t="s">
        <v>39</v>
      </c>
      <c r="I2" s="62" t="s">
        <v>38</v>
      </c>
      <c r="J2" s="62" t="s">
        <v>37</v>
      </c>
      <c r="K2" s="61" t="s">
        <v>35</v>
      </c>
    </row>
    <row r="3" spans="1:11" s="51" customFormat="1" ht="13.5" customHeight="1">
      <c r="A3" s="280" t="s">
        <v>34</v>
      </c>
      <c r="B3" s="281"/>
      <c r="C3" s="60" t="s">
        <v>33</v>
      </c>
      <c r="D3" s="59" t="s">
        <v>32</v>
      </c>
      <c r="E3" s="58" t="s">
        <v>31</v>
      </c>
      <c r="F3" s="58" t="s">
        <v>30</v>
      </c>
      <c r="G3" s="57" t="s">
        <v>29</v>
      </c>
      <c r="H3" s="56" t="s">
        <v>28</v>
      </c>
      <c r="I3" s="55" t="s">
        <v>27</v>
      </c>
      <c r="J3" s="54" t="s">
        <v>26</v>
      </c>
      <c r="K3" s="52">
        <v>11</v>
      </c>
    </row>
    <row r="4" spans="1:11" s="39" customFormat="1" ht="75">
      <c r="A4" s="50">
        <v>6</v>
      </c>
      <c r="B4" s="194" t="s">
        <v>266</v>
      </c>
      <c r="C4" s="48">
        <v>80</v>
      </c>
      <c r="D4" s="47" t="s">
        <v>25</v>
      </c>
      <c r="E4" s="46"/>
      <c r="F4" s="45"/>
      <c r="G4" s="44">
        <f>ROUND(F4*(1+(I4/100)),2)</f>
        <v>0</v>
      </c>
      <c r="H4" s="42">
        <f>C4*F4</f>
        <v>0</v>
      </c>
      <c r="I4" s="43">
        <v>8</v>
      </c>
      <c r="J4" s="42">
        <f>H4+H4*I4/100</f>
        <v>0</v>
      </c>
      <c r="K4" s="40"/>
    </row>
    <row r="5" spans="1:11" s="32" customFormat="1">
      <c r="A5" s="38"/>
      <c r="B5" s="38"/>
      <c r="C5" s="37"/>
      <c r="D5" s="36"/>
      <c r="E5" s="35"/>
      <c r="F5" s="282" t="s">
        <v>24</v>
      </c>
      <c r="G5" s="282"/>
      <c r="H5" s="34">
        <f>SUM(H4:H4)</f>
        <v>0</v>
      </c>
      <c r="I5" s="35"/>
      <c r="J5" s="34">
        <f>SUM(J4:J4)</f>
        <v>0</v>
      </c>
      <c r="K5" s="1"/>
    </row>
    <row r="6" spans="1:11">
      <c r="A6" s="3" t="s">
        <v>23</v>
      </c>
      <c r="F6" s="30"/>
      <c r="G6" s="31"/>
      <c r="K6" s="3"/>
    </row>
    <row r="7" spans="1:11">
      <c r="A7" s="3"/>
      <c r="F7" s="30"/>
    </row>
    <row r="8" spans="1:11" ht="14.25" customHeight="1">
      <c r="A8" s="18"/>
      <c r="B8" s="17"/>
      <c r="C8" s="16"/>
      <c r="D8" s="16"/>
      <c r="E8" s="16"/>
      <c r="F8" s="15"/>
    </row>
    <row r="9" spans="1:11" s="3" customFormat="1" ht="19.5" customHeight="1">
      <c r="A9" s="12" t="s">
        <v>2</v>
      </c>
      <c r="B9" s="10"/>
      <c r="C9" s="10"/>
      <c r="D9" s="10"/>
      <c r="E9" s="10"/>
      <c r="F9" s="11"/>
      <c r="G9" s="2"/>
      <c r="H9" s="2"/>
      <c r="I9" s="2"/>
      <c r="J9" s="2"/>
      <c r="K9" s="1"/>
    </row>
    <row r="10" spans="1:11" s="3" customFormat="1" ht="12.75" customHeight="1">
      <c r="E10" s="4"/>
      <c r="F10" s="10"/>
      <c r="G10" s="2"/>
      <c r="H10" s="2"/>
      <c r="I10" s="2"/>
      <c r="J10" s="2"/>
      <c r="K10" s="1"/>
    </row>
    <row r="11" spans="1:11" s="3" customFormat="1" ht="40.5" customHeight="1">
      <c r="A11" s="285" t="s">
        <v>1</v>
      </c>
      <c r="B11" s="286"/>
      <c r="C11" s="286"/>
      <c r="D11" s="286"/>
      <c r="E11" s="286"/>
      <c r="F11" s="286"/>
      <c r="G11" s="286"/>
      <c r="H11" s="286"/>
      <c r="I11" s="286"/>
      <c r="J11" s="286"/>
      <c r="K11" s="1"/>
    </row>
    <row r="12" spans="1:11" s="3" customFormat="1" ht="16.5" customHeight="1">
      <c r="A12" s="7"/>
      <c r="B12" s="6"/>
      <c r="C12" s="6"/>
      <c r="D12" s="6"/>
      <c r="E12" s="6"/>
      <c r="F12" s="6"/>
      <c r="G12" s="6"/>
      <c r="H12" s="6"/>
      <c r="I12" s="6"/>
      <c r="J12" s="6"/>
      <c r="K12" s="1"/>
    </row>
    <row r="13" spans="1:11" s="3" customFormat="1" ht="12.75" customHeight="1">
      <c r="A13" s="5" t="s">
        <v>0</v>
      </c>
      <c r="E13" s="4"/>
      <c r="F13" s="4"/>
      <c r="G13" s="4"/>
      <c r="H13" s="4"/>
      <c r="I13" s="4"/>
      <c r="J13" s="4"/>
      <c r="K13" s="1"/>
    </row>
    <row r="14" spans="1:11" s="3" customFormat="1" ht="12.75" customHeight="1">
      <c r="A14" s="5"/>
      <c r="E14" s="4"/>
      <c r="F14" s="4"/>
      <c r="G14" s="4"/>
      <c r="H14" s="4"/>
      <c r="I14" s="4"/>
      <c r="J14" s="4"/>
      <c r="K14" s="1"/>
    </row>
    <row r="15" spans="1:11" s="3" customFormat="1" ht="12.75" customHeight="1">
      <c r="E15" s="4"/>
      <c r="F15" s="4"/>
      <c r="G15" s="4"/>
      <c r="H15" s="4"/>
      <c r="I15" s="4"/>
      <c r="J15" s="4"/>
      <c r="K15" s="1"/>
    </row>
    <row r="16" spans="1:11">
      <c r="F16" s="4"/>
      <c r="G16" s="4"/>
      <c r="H16" s="4"/>
      <c r="I16" s="4"/>
      <c r="J16" s="4"/>
    </row>
    <row r="17" spans="8:8" s="1" customFormat="1">
      <c r="H17" s="237" t="s">
        <v>311</v>
      </c>
    </row>
    <row r="42" spans="11:11" s="1" customFormat="1">
      <c r="K42" s="3"/>
    </row>
    <row r="43" spans="11:11" s="1" customFormat="1">
      <c r="K43" s="3"/>
    </row>
    <row r="44" spans="11:11" s="1" customFormat="1">
      <c r="K44" s="3"/>
    </row>
    <row r="45" spans="11:11" s="1" customFormat="1">
      <c r="K45" s="3"/>
    </row>
    <row r="46" spans="11:11" s="1" customFormat="1">
      <c r="K46" s="3"/>
    </row>
    <row r="47" spans="11:11" s="1" customFormat="1">
      <c r="K47" s="3"/>
    </row>
    <row r="48" spans="11:11" s="1" customFormat="1">
      <c r="K48" s="3"/>
    </row>
  </sheetData>
  <mergeCells count="5">
    <mergeCell ref="A1:J1"/>
    <mergeCell ref="A2:B2"/>
    <mergeCell ref="A3:B3"/>
    <mergeCell ref="F5:G5"/>
    <mergeCell ref="A11:J11"/>
  </mergeCells>
  <pageMargins left="0.28000000000000003" right="0.26" top="1" bottom="0.51" header="0.33" footer="0.23"/>
  <pageSetup paperSize="9" scale="85" fitToHeight="0" orientation="landscape" r:id="rId1"/>
  <headerFooter alignWithMargins="0">
    <oddHeader>&amp;LNr sprawy ZP/32/2019&amp;CZestawienie asortymentowo-ilościowo-cenowe
&amp;RZałącznik nr 2 SIWZ</oddHeader>
    <oddFooter>&amp;CStrona &amp;P z &amp;N&amp;R&amp;A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topLeftCell="A5" zoomScaleNormal="80" zoomScaleSheetLayoutView="100" zoomScalePageLayoutView="80" workbookViewId="0">
      <selection activeCell="K17" sqref="K17"/>
    </sheetView>
  </sheetViews>
  <sheetFormatPr defaultRowHeight="12.75"/>
  <cols>
    <col min="1" max="1" width="8.28515625" style="1" customWidth="1"/>
    <col min="2" max="2" width="31.7109375" style="1" customWidth="1"/>
    <col min="3" max="3" width="8.42578125" style="1" customWidth="1"/>
    <col min="4" max="4" width="7.85546875" style="1" customWidth="1"/>
    <col min="5" max="5" width="12.7109375" style="2" customWidth="1"/>
    <col min="6" max="6" width="13.7109375" style="2" customWidth="1"/>
    <col min="7" max="7" width="11.85546875" style="2" customWidth="1"/>
    <col min="8" max="8" width="16.140625" style="2" customWidth="1"/>
    <col min="9" max="9" width="5.7109375" style="2" customWidth="1"/>
    <col min="10" max="10" width="14.85546875" style="2" customWidth="1"/>
    <col min="11" max="11" width="19.42578125" style="1" customWidth="1"/>
    <col min="12" max="16384" width="9.140625" style="1"/>
  </cols>
  <sheetData>
    <row r="1" spans="1:11" ht="21.75" customHeight="1">
      <c r="A1" s="278" t="s">
        <v>334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1" s="39" customFormat="1" ht="52.5" customHeight="1">
      <c r="A2" s="279" t="s">
        <v>45</v>
      </c>
      <c r="B2" s="279"/>
      <c r="C2" s="62" t="s">
        <v>44</v>
      </c>
      <c r="D2" s="62" t="s">
        <v>43</v>
      </c>
      <c r="E2" s="225" t="s">
        <v>302</v>
      </c>
      <c r="F2" s="62" t="s">
        <v>41</v>
      </c>
      <c r="G2" s="62" t="s">
        <v>40</v>
      </c>
      <c r="H2" s="62" t="s">
        <v>39</v>
      </c>
      <c r="I2" s="62" t="s">
        <v>38</v>
      </c>
      <c r="J2" s="62" t="s">
        <v>37</v>
      </c>
      <c r="K2" s="61" t="s">
        <v>35</v>
      </c>
    </row>
    <row r="3" spans="1:11" s="51" customFormat="1" ht="13.5" customHeight="1">
      <c r="A3" s="280" t="s">
        <v>34</v>
      </c>
      <c r="B3" s="281"/>
      <c r="C3" s="60" t="s">
        <v>33</v>
      </c>
      <c r="D3" s="59" t="s">
        <v>32</v>
      </c>
      <c r="E3" s="58" t="s">
        <v>31</v>
      </c>
      <c r="F3" s="58" t="s">
        <v>30</v>
      </c>
      <c r="G3" s="57" t="s">
        <v>29</v>
      </c>
      <c r="H3" s="56" t="s">
        <v>28</v>
      </c>
      <c r="I3" s="55" t="s">
        <v>27</v>
      </c>
      <c r="J3" s="54" t="s">
        <v>26</v>
      </c>
      <c r="K3" s="52">
        <v>11</v>
      </c>
    </row>
    <row r="4" spans="1:11" s="39" customFormat="1" ht="63.75">
      <c r="A4" s="50">
        <v>7</v>
      </c>
      <c r="B4" s="195" t="s">
        <v>267</v>
      </c>
      <c r="C4" s="48">
        <v>80</v>
      </c>
      <c r="D4" s="47" t="s">
        <v>25</v>
      </c>
      <c r="E4" s="46"/>
      <c r="F4" s="45"/>
      <c r="G4" s="44">
        <f>ROUND(F4*(1+(I4/100)),2)</f>
        <v>0</v>
      </c>
      <c r="H4" s="42">
        <f>C4*F4</f>
        <v>0</v>
      </c>
      <c r="I4" s="43">
        <v>8</v>
      </c>
      <c r="J4" s="42">
        <f>H4+H4*I4/100</f>
        <v>0</v>
      </c>
      <c r="K4" s="40"/>
    </row>
    <row r="5" spans="1:11" s="32" customFormat="1">
      <c r="A5" s="38"/>
      <c r="B5" s="38"/>
      <c r="C5" s="37"/>
      <c r="D5" s="36"/>
      <c r="E5" s="35"/>
      <c r="F5" s="282" t="s">
        <v>24</v>
      </c>
      <c r="G5" s="282"/>
      <c r="H5" s="34">
        <f>SUM(H4:H4)</f>
        <v>0</v>
      </c>
      <c r="I5" s="35"/>
      <c r="J5" s="34">
        <f>SUM(J4:J4)</f>
        <v>0</v>
      </c>
      <c r="K5" s="1"/>
    </row>
    <row r="6" spans="1:11">
      <c r="A6" s="3" t="s">
        <v>23</v>
      </c>
      <c r="F6" s="30"/>
      <c r="G6" s="31"/>
      <c r="K6" s="3"/>
    </row>
    <row r="7" spans="1:11">
      <c r="A7" s="3"/>
      <c r="F7" s="30"/>
    </row>
    <row r="8" spans="1:11" ht="14.25" customHeight="1">
      <c r="A8" s="18"/>
      <c r="B8" s="17"/>
      <c r="C8" s="16"/>
      <c r="D8" s="16"/>
      <c r="E8" s="16"/>
      <c r="F8" s="15"/>
    </row>
    <row r="9" spans="1:11" s="3" customFormat="1" ht="19.5" customHeight="1">
      <c r="A9" s="12" t="s">
        <v>2</v>
      </c>
      <c r="B9" s="10"/>
      <c r="C9" s="10"/>
      <c r="D9" s="10"/>
      <c r="E9" s="10"/>
      <c r="F9" s="11"/>
      <c r="G9" s="2"/>
      <c r="H9" s="2"/>
      <c r="I9" s="2"/>
      <c r="J9" s="2"/>
      <c r="K9" s="1"/>
    </row>
    <row r="10" spans="1:11" s="3" customFormat="1" ht="12.75" customHeight="1">
      <c r="E10" s="4"/>
      <c r="F10" s="10"/>
      <c r="G10" s="2"/>
      <c r="H10" s="2"/>
      <c r="I10" s="2"/>
      <c r="J10" s="2"/>
      <c r="K10" s="1"/>
    </row>
    <row r="11" spans="1:11" s="3" customFormat="1" ht="40.5" customHeight="1">
      <c r="A11" s="285" t="s">
        <v>1</v>
      </c>
      <c r="B11" s="286"/>
      <c r="C11" s="286"/>
      <c r="D11" s="286"/>
      <c r="E11" s="286"/>
      <c r="F11" s="286"/>
      <c r="G11" s="286"/>
      <c r="H11" s="286"/>
      <c r="I11" s="286"/>
      <c r="J11" s="286"/>
      <c r="K11" s="1"/>
    </row>
    <row r="12" spans="1:11" s="3" customFormat="1" ht="16.5" customHeight="1">
      <c r="A12" s="7"/>
      <c r="B12" s="6"/>
      <c r="C12" s="6"/>
      <c r="D12" s="6"/>
      <c r="E12" s="6"/>
      <c r="F12" s="6"/>
      <c r="G12" s="6"/>
      <c r="H12" s="6"/>
      <c r="I12" s="6"/>
      <c r="J12" s="6"/>
      <c r="K12" s="1"/>
    </row>
    <row r="13" spans="1:11" s="3" customFormat="1" ht="12.75" customHeight="1">
      <c r="A13" s="5" t="s">
        <v>0</v>
      </c>
      <c r="E13" s="4"/>
      <c r="F13" s="4"/>
      <c r="G13" s="4"/>
      <c r="H13" s="4"/>
      <c r="I13" s="4"/>
      <c r="J13" s="4"/>
      <c r="K13" s="1"/>
    </row>
    <row r="14" spans="1:11" s="3" customFormat="1" ht="12.75" customHeight="1">
      <c r="A14" s="5"/>
      <c r="E14" s="4"/>
      <c r="F14" s="4"/>
      <c r="G14" s="4"/>
      <c r="H14" s="4"/>
      <c r="I14" s="4"/>
      <c r="J14" s="4"/>
      <c r="K14" s="1"/>
    </row>
    <row r="15" spans="1:11" s="3" customFormat="1" ht="12.75" customHeight="1">
      <c r="E15" s="4"/>
      <c r="F15" s="4"/>
      <c r="G15" s="4"/>
      <c r="H15" s="4"/>
      <c r="I15" s="4"/>
      <c r="J15" s="4"/>
      <c r="K15" s="1"/>
    </row>
    <row r="16" spans="1:11">
      <c r="F16" s="4"/>
      <c r="G16" s="4"/>
      <c r="H16" s="4"/>
      <c r="I16" s="4"/>
      <c r="J16" s="4"/>
    </row>
    <row r="17" spans="8:8" s="1" customFormat="1">
      <c r="H17" s="237" t="s">
        <v>311</v>
      </c>
    </row>
    <row r="42" spans="11:11" s="1" customFormat="1">
      <c r="K42" s="3"/>
    </row>
    <row r="43" spans="11:11" s="1" customFormat="1">
      <c r="K43" s="3"/>
    </row>
    <row r="44" spans="11:11" s="1" customFormat="1">
      <c r="K44" s="3"/>
    </row>
    <row r="45" spans="11:11" s="1" customFormat="1">
      <c r="K45" s="3"/>
    </row>
    <row r="46" spans="11:11" s="1" customFormat="1">
      <c r="K46" s="3"/>
    </row>
    <row r="47" spans="11:11" s="1" customFormat="1">
      <c r="K47" s="3"/>
    </row>
    <row r="48" spans="11:11" s="1" customFormat="1">
      <c r="K48" s="3"/>
    </row>
  </sheetData>
  <mergeCells count="5">
    <mergeCell ref="A1:J1"/>
    <mergeCell ref="A2:B2"/>
    <mergeCell ref="A3:B3"/>
    <mergeCell ref="F5:G5"/>
    <mergeCell ref="A11:J11"/>
  </mergeCells>
  <pageMargins left="0.28000000000000003" right="0.26" top="1" bottom="0.51" header="0.33" footer="0.23"/>
  <pageSetup paperSize="9" scale="85" fitToHeight="0" orientation="landscape" r:id="rId1"/>
  <headerFooter alignWithMargins="0">
    <oddHeader>&amp;LNr sprawy ZP/32/2019&amp;CZestawienie asortymentowo-ilościowo-cenowe
&amp;RZałącznik nr 2 SIWZ</oddHeader>
    <oddFooter>&amp;CStrona &amp;P z &amp;N&amp;R&amp;A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topLeftCell="A3" zoomScaleNormal="80" zoomScaleSheetLayoutView="100" zoomScalePageLayoutView="70" workbookViewId="0">
      <selection activeCell="K17" sqref="K17"/>
    </sheetView>
  </sheetViews>
  <sheetFormatPr defaultRowHeight="12.75"/>
  <cols>
    <col min="1" max="1" width="8.28515625" style="1" customWidth="1"/>
    <col min="2" max="2" width="31.7109375" style="1" customWidth="1"/>
    <col min="3" max="3" width="11" style="1" customWidth="1"/>
    <col min="4" max="4" width="7.85546875" style="1" customWidth="1"/>
    <col min="5" max="5" width="12.7109375" style="2" customWidth="1"/>
    <col min="6" max="6" width="13.7109375" style="2" customWidth="1"/>
    <col min="7" max="7" width="11.85546875" style="2" customWidth="1"/>
    <col min="8" max="8" width="16.140625" style="2" customWidth="1"/>
    <col min="9" max="9" width="5.7109375" style="2" customWidth="1"/>
    <col min="10" max="10" width="14.85546875" style="2" customWidth="1"/>
    <col min="11" max="11" width="19.42578125" style="1" customWidth="1"/>
    <col min="12" max="12" width="9.140625" style="1"/>
    <col min="13" max="13" width="13.42578125" style="1" bestFit="1" customWidth="1"/>
    <col min="14" max="16384" width="9.140625" style="1"/>
  </cols>
  <sheetData>
    <row r="1" spans="1:13" ht="21.75" customHeight="1">
      <c r="A1" s="278" t="s">
        <v>335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3" s="39" customFormat="1" ht="52.5" customHeight="1">
      <c r="A2" s="279" t="s">
        <v>45</v>
      </c>
      <c r="B2" s="279"/>
      <c r="C2" s="62" t="s">
        <v>44</v>
      </c>
      <c r="D2" s="62" t="s">
        <v>43</v>
      </c>
      <c r="E2" s="221" t="s">
        <v>302</v>
      </c>
      <c r="F2" s="62" t="s">
        <v>41</v>
      </c>
      <c r="G2" s="62" t="s">
        <v>40</v>
      </c>
      <c r="H2" s="62" t="s">
        <v>39</v>
      </c>
      <c r="I2" s="62" t="s">
        <v>38</v>
      </c>
      <c r="J2" s="62" t="s">
        <v>37</v>
      </c>
      <c r="K2" s="61" t="s">
        <v>35</v>
      </c>
      <c r="L2" s="240" t="s">
        <v>304</v>
      </c>
      <c r="M2" s="240" t="s">
        <v>305</v>
      </c>
    </row>
    <row r="3" spans="1:13" s="51" customFormat="1" ht="13.5" customHeight="1">
      <c r="A3" s="280" t="s">
        <v>34</v>
      </c>
      <c r="B3" s="309"/>
      <c r="C3" s="60" t="s">
        <v>33</v>
      </c>
      <c r="D3" s="59" t="s">
        <v>32</v>
      </c>
      <c r="E3" s="58" t="s">
        <v>31</v>
      </c>
      <c r="F3" s="58" t="s">
        <v>30</v>
      </c>
      <c r="G3" s="57" t="s">
        <v>29</v>
      </c>
      <c r="H3" s="56" t="s">
        <v>28</v>
      </c>
      <c r="I3" s="55" t="s">
        <v>27</v>
      </c>
      <c r="J3" s="54" t="s">
        <v>26</v>
      </c>
      <c r="K3" s="52">
        <v>10</v>
      </c>
      <c r="L3" s="241" t="s">
        <v>306</v>
      </c>
      <c r="M3" s="241" t="s">
        <v>307</v>
      </c>
    </row>
    <row r="4" spans="1:13" s="39" customFormat="1" ht="106.5" customHeight="1" thickBot="1">
      <c r="A4" s="132" t="s">
        <v>34</v>
      </c>
      <c r="B4" s="206" t="s">
        <v>300</v>
      </c>
      <c r="C4" s="207">
        <v>80</v>
      </c>
      <c r="D4" s="47" t="s">
        <v>25</v>
      </c>
      <c r="E4" s="46"/>
      <c r="F4" s="45"/>
      <c r="G4" s="44">
        <f>ROUND(F4*(1+(I4/100)),2)</f>
        <v>0</v>
      </c>
      <c r="H4" s="42">
        <f>C4*F4</f>
        <v>0</v>
      </c>
      <c r="I4" s="43">
        <v>8</v>
      </c>
      <c r="J4" s="42">
        <f>H4+H4*I4/100</f>
        <v>0</v>
      </c>
      <c r="K4" s="40"/>
      <c r="L4" s="242">
        <v>10</v>
      </c>
      <c r="M4" s="243">
        <f>ROUND(G4*L4,2)</f>
        <v>0</v>
      </c>
    </row>
    <row r="5" spans="1:13" s="39" customFormat="1" ht="102.75" thickBot="1">
      <c r="A5" s="132" t="s">
        <v>33</v>
      </c>
      <c r="B5" s="206" t="s">
        <v>299</v>
      </c>
      <c r="C5" s="207">
        <v>160</v>
      </c>
      <c r="D5" s="47" t="s">
        <v>25</v>
      </c>
      <c r="E5" s="46"/>
      <c r="F5" s="45"/>
      <c r="G5" s="44">
        <f t="shared" ref="G5:G6" si="0">ROUND(F5*(1+(I5/100)),2)</f>
        <v>0</v>
      </c>
      <c r="H5" s="42">
        <f t="shared" ref="H5:H6" si="1">C5*F5</f>
        <v>0</v>
      </c>
      <c r="I5" s="43">
        <v>8</v>
      </c>
      <c r="J5" s="42">
        <f t="shared" ref="J5:J6" si="2">H5+H5*I5/100</f>
        <v>0</v>
      </c>
      <c r="K5" s="40"/>
      <c r="L5" s="242">
        <v>20</v>
      </c>
      <c r="M5" s="243">
        <f t="shared" ref="M5" si="3">ROUND(G5*L5,2)</f>
        <v>0</v>
      </c>
    </row>
    <row r="6" spans="1:13" s="39" customFormat="1" ht="102.75" thickBot="1">
      <c r="A6" s="132" t="s">
        <v>32</v>
      </c>
      <c r="B6" s="206" t="s">
        <v>301</v>
      </c>
      <c r="C6" s="207">
        <v>160</v>
      </c>
      <c r="D6" s="47" t="s">
        <v>25</v>
      </c>
      <c r="E6" s="46"/>
      <c r="F6" s="45"/>
      <c r="G6" s="44">
        <f t="shared" si="0"/>
        <v>0</v>
      </c>
      <c r="H6" s="42">
        <f t="shared" si="1"/>
        <v>0</v>
      </c>
      <c r="I6" s="43">
        <v>8</v>
      </c>
      <c r="J6" s="42">
        <f t="shared" si="2"/>
        <v>0</v>
      </c>
      <c r="K6" s="40"/>
      <c r="L6" s="242">
        <v>20</v>
      </c>
      <c r="M6" s="243">
        <f t="shared" ref="M6" si="4">ROUND(G6*L6,2)</f>
        <v>0</v>
      </c>
    </row>
    <row r="7" spans="1:13" s="32" customFormat="1">
      <c r="A7" s="38"/>
      <c r="B7" s="38"/>
      <c r="C7" s="37"/>
      <c r="D7" s="36"/>
      <c r="E7" s="35"/>
      <c r="F7" s="282" t="s">
        <v>24</v>
      </c>
      <c r="G7" s="282"/>
      <c r="H7" s="34">
        <f>SUM(H4:H6)</f>
        <v>0</v>
      </c>
      <c r="I7" s="35"/>
      <c r="J7" s="34">
        <f>SUM(J4:J6)</f>
        <v>0</v>
      </c>
      <c r="K7" s="1"/>
      <c r="L7" s="232"/>
      <c r="M7" s="244">
        <f>SUM(M4:M5)</f>
        <v>0</v>
      </c>
    </row>
    <row r="8" spans="1:13">
      <c r="A8" s="3" t="s">
        <v>23</v>
      </c>
      <c r="F8" s="30"/>
      <c r="G8" s="31"/>
    </row>
    <row r="9" spans="1:13">
      <c r="A9" s="3"/>
      <c r="F9" s="30"/>
    </row>
    <row r="10" spans="1:13" ht="16.5" customHeight="1">
      <c r="A10" s="12" t="s">
        <v>2</v>
      </c>
      <c r="B10" s="10"/>
      <c r="C10" s="10"/>
      <c r="D10" s="10"/>
      <c r="E10" s="10"/>
      <c r="F10" s="11"/>
      <c r="G10" s="1"/>
      <c r="H10" s="1"/>
      <c r="I10" s="1"/>
      <c r="J10" s="1"/>
    </row>
    <row r="11" spans="1:13">
      <c r="A11" s="3"/>
      <c r="B11" s="3"/>
      <c r="C11" s="3"/>
      <c r="D11" s="3"/>
      <c r="E11" s="4"/>
      <c r="F11" s="10"/>
      <c r="G11" s="9"/>
      <c r="H11" s="8"/>
      <c r="I11" s="8"/>
      <c r="J11" s="1"/>
    </row>
    <row r="12" spans="1:13" ht="42" customHeight="1">
      <c r="A12" s="336" t="s">
        <v>1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</row>
    <row r="13" spans="1:13">
      <c r="A13" s="7"/>
      <c r="B13" s="6"/>
      <c r="C13" s="6"/>
      <c r="D13" s="6"/>
      <c r="E13" s="6"/>
      <c r="F13" s="6"/>
      <c r="G13" s="6"/>
      <c r="H13" s="6"/>
      <c r="I13" s="6"/>
      <c r="J13" s="1"/>
    </row>
    <row r="14" spans="1:13" ht="14.25" customHeight="1">
      <c r="A14" s="5" t="s">
        <v>0</v>
      </c>
      <c r="B14" s="3"/>
      <c r="C14" s="3"/>
      <c r="D14" s="3"/>
      <c r="E14" s="4"/>
      <c r="F14" s="4"/>
      <c r="G14" s="4"/>
      <c r="H14" s="4"/>
      <c r="I14" s="4"/>
      <c r="J14" s="1"/>
    </row>
    <row r="15" spans="1:13" s="3" customFormat="1" ht="19.5" customHeight="1">
      <c r="A15" s="5"/>
      <c r="E15" s="4"/>
      <c r="F15" s="4"/>
      <c r="G15" s="4"/>
      <c r="H15" s="4"/>
      <c r="I15" s="4"/>
      <c r="J15" s="1"/>
      <c r="K15" s="1"/>
    </row>
    <row r="16" spans="1:13" s="3" customFormat="1" ht="12.75" customHeight="1">
      <c r="A16" s="1"/>
      <c r="B16" s="1"/>
      <c r="C16" s="1"/>
      <c r="D16" s="1"/>
      <c r="E16" s="2"/>
      <c r="F16" s="4"/>
      <c r="G16" s="4"/>
      <c r="H16" s="4"/>
      <c r="I16" s="4"/>
      <c r="J16" s="8"/>
      <c r="K16" s="1"/>
    </row>
    <row r="17" spans="1:11" s="3" customFormat="1" ht="40.5" customHeight="1">
      <c r="A17" s="1"/>
      <c r="B17" s="1"/>
      <c r="C17" s="1"/>
      <c r="D17" s="1"/>
      <c r="E17" s="2"/>
      <c r="F17" s="2"/>
      <c r="G17" s="2"/>
      <c r="H17" s="237" t="s">
        <v>311</v>
      </c>
      <c r="I17" s="2"/>
      <c r="J17" s="239"/>
      <c r="K17" s="1"/>
    </row>
    <row r="18" spans="1:11" s="3" customFormat="1" ht="16.5" customHeight="1">
      <c r="A18" s="1"/>
      <c r="B18" s="1"/>
      <c r="C18" s="1"/>
      <c r="D18" s="1"/>
      <c r="E18" s="2"/>
      <c r="F18" s="2"/>
      <c r="G18" s="2"/>
      <c r="H18" s="2"/>
      <c r="I18" s="2"/>
      <c r="J18" s="6"/>
      <c r="K18" s="1"/>
    </row>
    <row r="19" spans="1:11" s="3" customFormat="1" ht="12.75" customHeight="1">
      <c r="A19" s="1"/>
      <c r="B19" s="1"/>
      <c r="C19" s="1"/>
      <c r="D19" s="1"/>
      <c r="E19" s="2"/>
      <c r="F19" s="2"/>
      <c r="G19" s="2"/>
      <c r="H19" s="2"/>
      <c r="I19" s="2"/>
      <c r="J19" s="4"/>
      <c r="K19" s="1"/>
    </row>
    <row r="20" spans="1:11" s="3" customFormat="1" ht="12.75" customHeight="1">
      <c r="A20" s="1"/>
      <c r="B20" s="1"/>
      <c r="C20" s="1"/>
      <c r="D20" s="1"/>
      <c r="E20" s="2"/>
      <c r="F20" s="2"/>
      <c r="G20" s="2"/>
      <c r="H20" s="2"/>
      <c r="I20" s="2"/>
      <c r="J20" s="4"/>
      <c r="K20" s="1"/>
    </row>
    <row r="21" spans="1:11">
      <c r="J21" s="4"/>
    </row>
    <row r="26" spans="1:11">
      <c r="K26" s="3"/>
    </row>
    <row r="27" spans="1:11">
      <c r="K27" s="3"/>
    </row>
    <row r="28" spans="1:11">
      <c r="K28" s="3"/>
    </row>
    <row r="29" spans="1:11">
      <c r="K29" s="3"/>
    </row>
    <row r="30" spans="1:11">
      <c r="K30" s="3"/>
    </row>
    <row r="31" spans="1:11">
      <c r="K31" s="3"/>
    </row>
    <row r="32" spans="1:11">
      <c r="K32" s="3"/>
    </row>
  </sheetData>
  <mergeCells count="5">
    <mergeCell ref="A1:J1"/>
    <mergeCell ref="A2:B2"/>
    <mergeCell ref="A3:B3"/>
    <mergeCell ref="F7:G7"/>
    <mergeCell ref="A12:M12"/>
  </mergeCells>
  <pageMargins left="0.28000000000000003" right="0.26" top="1" bottom="0.51" header="0.33" footer="0.23"/>
  <pageSetup paperSize="9" scale="79" fitToHeight="0" orientation="landscape" r:id="rId1"/>
  <headerFooter alignWithMargins="0">
    <oddHeader>&amp;LNr sprawy ZP/32/2019&amp;CZestawienie asortymentowo-ilościowo-cenowe
&amp;RZałącznik nr 2 SIWZ</oddHeader>
    <oddFooter>&amp;CStrona &amp;P z &amp;N&amp;R&amp;A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topLeftCell="A4" zoomScaleNormal="80" zoomScaleSheetLayoutView="100" zoomScalePageLayoutView="70" workbookViewId="0">
      <selection activeCell="K17" sqref="K17"/>
    </sheetView>
  </sheetViews>
  <sheetFormatPr defaultRowHeight="12.75"/>
  <cols>
    <col min="1" max="1" width="8.28515625" style="1" customWidth="1"/>
    <col min="2" max="2" width="31.7109375" style="1" customWidth="1"/>
    <col min="3" max="3" width="10" style="1" customWidth="1"/>
    <col min="4" max="4" width="7.85546875" style="1" customWidth="1"/>
    <col min="5" max="5" width="12.7109375" style="2" customWidth="1"/>
    <col min="6" max="6" width="13.7109375" style="2" customWidth="1"/>
    <col min="7" max="7" width="11.85546875" style="2" customWidth="1"/>
    <col min="8" max="8" width="16.140625" style="2" customWidth="1"/>
    <col min="9" max="9" width="5.7109375" style="2" customWidth="1"/>
    <col min="10" max="10" width="14.85546875" style="2" customWidth="1"/>
    <col min="11" max="11" width="17.85546875" style="1" customWidth="1"/>
    <col min="12" max="12" width="9.140625" style="1"/>
    <col min="13" max="13" width="14.5703125" style="1" customWidth="1"/>
    <col min="14" max="16384" width="9.140625" style="1"/>
  </cols>
  <sheetData>
    <row r="1" spans="1:13" ht="21.75" customHeight="1">
      <c r="A1" s="278" t="s">
        <v>336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3" s="39" customFormat="1" ht="67.5" customHeight="1">
      <c r="A2" s="279" t="s">
        <v>45</v>
      </c>
      <c r="B2" s="279"/>
      <c r="C2" s="62" t="s">
        <v>44</v>
      </c>
      <c r="D2" s="62" t="s">
        <v>43</v>
      </c>
      <c r="E2" s="222" t="s">
        <v>302</v>
      </c>
      <c r="F2" s="62" t="s">
        <v>41</v>
      </c>
      <c r="G2" s="62" t="s">
        <v>40</v>
      </c>
      <c r="H2" s="62" t="s">
        <v>39</v>
      </c>
      <c r="I2" s="62" t="s">
        <v>38</v>
      </c>
      <c r="J2" s="62" t="s">
        <v>37</v>
      </c>
      <c r="K2" s="61" t="s">
        <v>35</v>
      </c>
      <c r="L2" s="240" t="s">
        <v>304</v>
      </c>
      <c r="M2" s="240" t="s">
        <v>305</v>
      </c>
    </row>
    <row r="3" spans="1:13" s="51" customFormat="1" ht="13.5" customHeight="1">
      <c r="A3" s="280" t="s">
        <v>34</v>
      </c>
      <c r="B3" s="281"/>
      <c r="C3" s="60" t="s">
        <v>33</v>
      </c>
      <c r="D3" s="59" t="s">
        <v>32</v>
      </c>
      <c r="E3" s="58" t="s">
        <v>31</v>
      </c>
      <c r="F3" s="58" t="s">
        <v>30</v>
      </c>
      <c r="G3" s="57" t="s">
        <v>29</v>
      </c>
      <c r="H3" s="56" t="s">
        <v>28</v>
      </c>
      <c r="I3" s="55" t="s">
        <v>27</v>
      </c>
      <c r="J3" s="54" t="s">
        <v>26</v>
      </c>
      <c r="K3" s="52">
        <v>10</v>
      </c>
      <c r="L3" s="241" t="s">
        <v>306</v>
      </c>
      <c r="M3" s="241" t="s">
        <v>307</v>
      </c>
    </row>
    <row r="4" spans="1:13" s="39" customFormat="1" ht="25.5">
      <c r="A4" s="132" t="s">
        <v>34</v>
      </c>
      <c r="B4" s="131" t="s">
        <v>278</v>
      </c>
      <c r="C4" s="48">
        <v>80</v>
      </c>
      <c r="D4" s="47" t="s">
        <v>25</v>
      </c>
      <c r="E4" s="46"/>
      <c r="F4" s="45"/>
      <c r="G4" s="44">
        <f>ROUND(F4*(1+(I4/100)),2)</f>
        <v>0</v>
      </c>
      <c r="H4" s="42">
        <f>C4*F4</f>
        <v>0</v>
      </c>
      <c r="I4" s="43">
        <v>8</v>
      </c>
      <c r="J4" s="42">
        <f>H4+H4*I4/100</f>
        <v>0</v>
      </c>
      <c r="K4" s="40"/>
      <c r="L4" s="242">
        <v>10</v>
      </c>
      <c r="M4" s="243">
        <f>ROUND(G4*L4,2)</f>
        <v>0</v>
      </c>
    </row>
    <row r="5" spans="1:13" s="32" customFormat="1">
      <c r="A5" s="38"/>
      <c r="B5" s="38"/>
      <c r="C5" s="37"/>
      <c r="D5" s="36"/>
      <c r="E5" s="35"/>
      <c r="F5" s="282" t="s">
        <v>24</v>
      </c>
      <c r="G5" s="282"/>
      <c r="H5" s="34">
        <f>SUM(H4:H4)</f>
        <v>0</v>
      </c>
      <c r="I5" s="35"/>
      <c r="J5" s="34">
        <f>SUM(J4:J4)</f>
        <v>0</v>
      </c>
      <c r="K5" s="1"/>
      <c r="L5" s="232"/>
      <c r="M5" s="244">
        <f>SUM(M4:M4)</f>
        <v>0</v>
      </c>
    </row>
    <row r="6" spans="1:13">
      <c r="A6" s="3" t="s">
        <v>23</v>
      </c>
      <c r="F6" s="30"/>
      <c r="G6" s="31"/>
      <c r="K6" s="3"/>
    </row>
    <row r="7" spans="1:13">
      <c r="A7" s="3"/>
      <c r="F7" s="30"/>
      <c r="L7" s="3"/>
      <c r="M7" s="3"/>
    </row>
    <row r="8" spans="1:13" s="3" customFormat="1" ht="25.5">
      <c r="A8" s="28" t="s">
        <v>22</v>
      </c>
      <c r="B8" s="29" t="s">
        <v>21</v>
      </c>
      <c r="C8" s="28" t="s">
        <v>20</v>
      </c>
      <c r="D8" s="283" t="s">
        <v>19</v>
      </c>
      <c r="E8" s="283"/>
      <c r="F8" s="283"/>
      <c r="K8" s="1"/>
      <c r="L8" s="1"/>
      <c r="M8" s="1"/>
    </row>
    <row r="9" spans="1:13" ht="38.25">
      <c r="A9" s="21" t="s">
        <v>5</v>
      </c>
      <c r="B9" s="24" t="s">
        <v>277</v>
      </c>
      <c r="C9" s="19" t="s">
        <v>3</v>
      </c>
      <c r="D9" s="284"/>
      <c r="E9" s="284"/>
      <c r="F9" s="284"/>
      <c r="G9" s="1"/>
      <c r="H9" s="1"/>
      <c r="I9" s="1"/>
      <c r="J9" s="1"/>
    </row>
    <row r="10" spans="1:13" ht="25.5">
      <c r="A10" s="21" t="s">
        <v>8</v>
      </c>
      <c r="B10" s="20" t="s">
        <v>276</v>
      </c>
      <c r="C10" s="19" t="s">
        <v>3</v>
      </c>
      <c r="D10" s="284"/>
      <c r="E10" s="284"/>
      <c r="F10" s="284"/>
      <c r="G10" s="1"/>
      <c r="H10" s="1"/>
      <c r="I10" s="1"/>
      <c r="J10" s="1"/>
    </row>
    <row r="11" spans="1:13" ht="25.5">
      <c r="A11" s="21" t="s">
        <v>12</v>
      </c>
      <c r="B11" s="25" t="s">
        <v>275</v>
      </c>
      <c r="C11" s="19" t="s">
        <v>3</v>
      </c>
      <c r="D11" s="284"/>
      <c r="E11" s="284"/>
      <c r="F11" s="284"/>
      <c r="G11" s="1"/>
      <c r="H11" s="1"/>
      <c r="I11" s="1"/>
      <c r="J11" s="1"/>
    </row>
    <row r="12" spans="1:13" ht="25.5">
      <c r="A12" s="21" t="s">
        <v>109</v>
      </c>
      <c r="B12" s="25" t="s">
        <v>274</v>
      </c>
      <c r="C12" s="19" t="s">
        <v>3</v>
      </c>
      <c r="D12" s="284"/>
      <c r="E12" s="284"/>
      <c r="F12" s="284"/>
      <c r="G12" s="1"/>
      <c r="H12" s="1"/>
      <c r="I12" s="1"/>
      <c r="J12" s="1"/>
    </row>
    <row r="13" spans="1:13">
      <c r="A13" s="21" t="s">
        <v>107</v>
      </c>
      <c r="B13" s="25" t="s">
        <v>273</v>
      </c>
      <c r="C13" s="19" t="s">
        <v>3</v>
      </c>
      <c r="D13" s="284"/>
      <c r="E13" s="284"/>
      <c r="F13" s="284"/>
      <c r="G13" s="1"/>
      <c r="H13" s="1"/>
      <c r="I13" s="1"/>
      <c r="J13" s="1"/>
    </row>
    <row r="14" spans="1:13" ht="38.25">
      <c r="A14" s="21" t="s">
        <v>105</v>
      </c>
      <c r="B14" s="146" t="s">
        <v>272</v>
      </c>
      <c r="C14" s="19" t="s">
        <v>3</v>
      </c>
      <c r="D14" s="284"/>
      <c r="E14" s="284"/>
      <c r="F14" s="284"/>
      <c r="G14" s="1"/>
      <c r="H14" s="1"/>
      <c r="I14" s="1"/>
      <c r="J14" s="1"/>
    </row>
    <row r="15" spans="1:13" ht="63.75">
      <c r="A15" s="21" t="s">
        <v>103</v>
      </c>
      <c r="B15" s="145" t="s">
        <v>271</v>
      </c>
      <c r="C15" s="19" t="s">
        <v>3</v>
      </c>
      <c r="D15" s="284"/>
      <c r="E15" s="284"/>
      <c r="F15" s="284"/>
      <c r="G15" s="1"/>
      <c r="H15" s="1"/>
      <c r="I15" s="1"/>
      <c r="J15" s="1"/>
    </row>
    <row r="16" spans="1:13" ht="25.5">
      <c r="A16" s="21" t="s">
        <v>55</v>
      </c>
      <c r="B16" s="24" t="s">
        <v>270</v>
      </c>
      <c r="C16" s="19" t="s">
        <v>3</v>
      </c>
      <c r="D16" s="284"/>
      <c r="E16" s="284"/>
      <c r="F16" s="284"/>
      <c r="G16" s="1"/>
      <c r="H16" s="1"/>
      <c r="I16" s="1"/>
      <c r="J16" s="1"/>
    </row>
    <row r="17" spans="1:13" ht="25.5">
      <c r="A17" s="21" t="s">
        <v>100</v>
      </c>
      <c r="B17" s="24" t="s">
        <v>269</v>
      </c>
      <c r="C17" s="19" t="s">
        <v>3</v>
      </c>
      <c r="D17" s="284"/>
      <c r="E17" s="284"/>
      <c r="F17" s="284"/>
      <c r="G17" s="1"/>
      <c r="H17" s="1"/>
      <c r="I17" s="1"/>
      <c r="J17" s="1"/>
    </row>
    <row r="18" spans="1:13" ht="25.5">
      <c r="A18" s="21" t="s">
        <v>98</v>
      </c>
      <c r="B18" s="144" t="s">
        <v>268</v>
      </c>
      <c r="C18" s="19" t="s">
        <v>3</v>
      </c>
      <c r="D18" s="284"/>
      <c r="E18" s="284"/>
      <c r="F18" s="284"/>
      <c r="G18" s="1"/>
      <c r="H18" s="1"/>
      <c r="I18" s="1"/>
      <c r="J18" s="1"/>
    </row>
    <row r="19" spans="1:13" ht="14.25" customHeight="1">
      <c r="A19" s="18"/>
      <c r="B19" s="17"/>
      <c r="C19" s="16"/>
      <c r="D19" s="16"/>
      <c r="E19" s="16"/>
      <c r="F19" s="15"/>
      <c r="G19" s="14"/>
      <c r="H19" s="14"/>
      <c r="I19" s="14"/>
      <c r="J19" s="13"/>
      <c r="L19" s="3"/>
      <c r="M19" s="3"/>
    </row>
    <row r="20" spans="1:13" s="3" customFormat="1" ht="19.5" customHeight="1">
      <c r="A20" s="12" t="s">
        <v>2</v>
      </c>
      <c r="B20" s="10"/>
      <c r="C20" s="10"/>
      <c r="D20" s="10"/>
      <c r="E20" s="10"/>
      <c r="F20" s="11"/>
      <c r="I20" s="8"/>
      <c r="J20" s="8"/>
      <c r="K20" s="1"/>
    </row>
    <row r="21" spans="1:13" s="3" customFormat="1" ht="12.75" customHeight="1">
      <c r="E21" s="4"/>
      <c r="F21" s="10"/>
      <c r="G21" s="9"/>
      <c r="H21" s="8"/>
      <c r="I21" s="8"/>
      <c r="J21" s="8"/>
      <c r="K21" s="1"/>
    </row>
    <row r="22" spans="1:13" s="3" customFormat="1" ht="40.5" customHeight="1">
      <c r="A22" s="285" t="s">
        <v>1</v>
      </c>
      <c r="B22" s="286"/>
      <c r="C22" s="286"/>
      <c r="D22" s="286"/>
      <c r="E22" s="286"/>
      <c r="F22" s="286"/>
      <c r="G22" s="286"/>
      <c r="H22" s="286"/>
      <c r="I22" s="286"/>
      <c r="J22" s="286"/>
      <c r="K22" s="1"/>
    </row>
    <row r="23" spans="1:13" s="3" customFormat="1" ht="16.5" customHeight="1">
      <c r="A23" s="7"/>
      <c r="B23" s="6"/>
      <c r="C23" s="6"/>
      <c r="D23" s="6"/>
      <c r="E23" s="6"/>
      <c r="F23" s="6"/>
      <c r="G23" s="6"/>
      <c r="H23" s="6"/>
      <c r="I23" s="6"/>
      <c r="J23" s="6"/>
      <c r="K23" s="1"/>
    </row>
    <row r="24" spans="1:13" s="3" customFormat="1" ht="12.75" customHeight="1">
      <c r="A24" s="5" t="s">
        <v>0</v>
      </c>
      <c r="E24" s="4"/>
      <c r="F24" s="4"/>
      <c r="G24" s="4"/>
      <c r="H24" s="4"/>
      <c r="I24" s="4"/>
      <c r="J24" s="4"/>
      <c r="K24" s="1"/>
    </row>
    <row r="25" spans="1:13" s="3" customFormat="1" ht="12.75" customHeight="1">
      <c r="A25" s="5"/>
      <c r="E25" s="4"/>
      <c r="F25" s="4"/>
      <c r="G25" s="4"/>
      <c r="H25" s="4"/>
      <c r="I25" s="4"/>
      <c r="J25" s="4"/>
      <c r="K25" s="1"/>
    </row>
    <row r="26" spans="1:13" s="3" customFormat="1" ht="12.75" customHeight="1">
      <c r="E26" s="4"/>
      <c r="F26" s="4"/>
      <c r="G26" s="4"/>
      <c r="H26" s="4"/>
      <c r="I26" s="4"/>
      <c r="J26" s="4"/>
      <c r="K26" s="1"/>
      <c r="L26" s="1"/>
      <c r="M26" s="1"/>
    </row>
    <row r="27" spans="1:13">
      <c r="F27" s="4"/>
      <c r="G27" s="4"/>
      <c r="H27" s="4"/>
      <c r="I27" s="4"/>
      <c r="J27" s="4"/>
    </row>
    <row r="28" spans="1:13">
      <c r="H28" s="237" t="s">
        <v>311</v>
      </c>
    </row>
    <row r="42" spans="11:11" s="1" customFormat="1">
      <c r="K42" s="3"/>
    </row>
    <row r="43" spans="11:11" s="1" customFormat="1">
      <c r="K43" s="3"/>
    </row>
    <row r="44" spans="11:11" s="1" customFormat="1">
      <c r="K44" s="3"/>
    </row>
    <row r="45" spans="11:11" s="1" customFormat="1">
      <c r="K45" s="3"/>
    </row>
    <row r="46" spans="11:11" s="1" customFormat="1">
      <c r="K46" s="3"/>
    </row>
    <row r="47" spans="11:11" s="1" customFormat="1">
      <c r="K47" s="3"/>
    </row>
    <row r="48" spans="11:11" s="1" customFormat="1">
      <c r="K48" s="3"/>
    </row>
  </sheetData>
  <mergeCells count="16">
    <mergeCell ref="D9:F9"/>
    <mergeCell ref="A22:J22"/>
    <mergeCell ref="D16:F16"/>
    <mergeCell ref="D17:F17"/>
    <mergeCell ref="D18:F18"/>
    <mergeCell ref="D10:F10"/>
    <mergeCell ref="D11:F11"/>
    <mergeCell ref="D12:F12"/>
    <mergeCell ref="D13:F13"/>
    <mergeCell ref="D14:F14"/>
    <mergeCell ref="D15:F15"/>
    <mergeCell ref="A1:J1"/>
    <mergeCell ref="A2:B2"/>
    <mergeCell ref="A3:B3"/>
    <mergeCell ref="F5:G5"/>
    <mergeCell ref="D8:F8"/>
  </mergeCells>
  <pageMargins left="0.28000000000000003" right="0.26" top="1" bottom="0.51" header="0.33" footer="0.23"/>
  <pageSetup paperSize="9" scale="79" fitToHeight="0" orientation="landscape" r:id="rId1"/>
  <headerFooter alignWithMargins="0">
    <oddHeader>&amp;LNr sprawy ZP/32/2019&amp;CZestawienie asortymentowo-ilościowo-cenowe
&amp;RZałącznik nr 2 SIWZ</oddHeader>
    <oddFooter>&amp;CStrona &amp;P z 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view="pageBreakPreview" topLeftCell="H1" zoomScaleNormal="90" zoomScaleSheetLayoutView="100" zoomScalePageLayoutView="80" workbookViewId="0">
      <selection activeCell="M4" sqref="M4:M5"/>
    </sheetView>
  </sheetViews>
  <sheetFormatPr defaultRowHeight="12.75"/>
  <cols>
    <col min="1" max="1" width="3.85546875" style="1" customWidth="1"/>
    <col min="2" max="2" width="31.7109375" style="1" customWidth="1"/>
    <col min="3" max="3" width="11" style="1" customWidth="1"/>
    <col min="4" max="4" width="7.85546875" style="1" customWidth="1"/>
    <col min="5" max="5" width="12.7109375" style="2" customWidth="1"/>
    <col min="6" max="6" width="13.7109375" style="2" customWidth="1"/>
    <col min="7" max="7" width="11.85546875" style="2" customWidth="1"/>
    <col min="8" max="8" width="16.140625" style="2" customWidth="1"/>
    <col min="9" max="9" width="5.7109375" style="2" customWidth="1"/>
    <col min="10" max="10" width="14.85546875" style="2" customWidth="1"/>
    <col min="11" max="11" width="15.28515625" style="1" customWidth="1"/>
    <col min="12" max="12" width="10.42578125" style="1" customWidth="1"/>
    <col min="13" max="13" width="14.42578125" style="1" bestFit="1" customWidth="1"/>
    <col min="14" max="16384" width="9.140625" style="1"/>
  </cols>
  <sheetData>
    <row r="1" spans="1:13" ht="21.75" customHeight="1">
      <c r="A1" s="278" t="s">
        <v>364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3" s="39" customFormat="1" ht="72.75" customHeight="1">
      <c r="A2" s="279" t="s">
        <v>45</v>
      </c>
      <c r="B2" s="279"/>
      <c r="C2" s="204" t="s">
        <v>44</v>
      </c>
      <c r="D2" s="204" t="s">
        <v>43</v>
      </c>
      <c r="E2" s="225" t="s">
        <v>302</v>
      </c>
      <c r="F2" s="204" t="s">
        <v>41</v>
      </c>
      <c r="G2" s="204" t="s">
        <v>40</v>
      </c>
      <c r="H2" s="204" t="s">
        <v>39</v>
      </c>
      <c r="I2" s="204" t="s">
        <v>38</v>
      </c>
      <c r="J2" s="204" t="s">
        <v>37</v>
      </c>
      <c r="K2" s="240" t="s">
        <v>350</v>
      </c>
      <c r="L2" s="240" t="s">
        <v>304</v>
      </c>
      <c r="M2" s="240" t="s">
        <v>305</v>
      </c>
    </row>
    <row r="3" spans="1:13" s="51" customFormat="1" ht="13.5" customHeight="1">
      <c r="A3" s="280" t="s">
        <v>34</v>
      </c>
      <c r="B3" s="281"/>
      <c r="C3" s="60" t="s">
        <v>33</v>
      </c>
      <c r="D3" s="59" t="s">
        <v>32</v>
      </c>
      <c r="E3" s="58" t="s">
        <v>31</v>
      </c>
      <c r="F3" s="58" t="s">
        <v>30</v>
      </c>
      <c r="G3" s="57" t="s">
        <v>29</v>
      </c>
      <c r="H3" s="56" t="s">
        <v>28</v>
      </c>
      <c r="I3" s="55" t="s">
        <v>27</v>
      </c>
      <c r="J3" s="54" t="s">
        <v>26</v>
      </c>
      <c r="K3" s="52">
        <v>11</v>
      </c>
      <c r="L3" s="241" t="s">
        <v>306</v>
      </c>
      <c r="M3" s="241" t="s">
        <v>307</v>
      </c>
    </row>
    <row r="4" spans="1:13" s="51" customFormat="1" ht="71.25" customHeight="1">
      <c r="A4" s="132" t="s">
        <v>34</v>
      </c>
      <c r="B4" s="255" t="s">
        <v>363</v>
      </c>
      <c r="C4" s="256">
        <v>10</v>
      </c>
      <c r="D4" s="47" t="s">
        <v>25</v>
      </c>
      <c r="E4" s="296"/>
      <c r="F4" s="298"/>
      <c r="G4" s="300">
        <f>ROUND(F4*(1+(I4/100)),2)</f>
        <v>0</v>
      </c>
      <c r="H4" s="302">
        <f>C4*F4</f>
        <v>0</v>
      </c>
      <c r="I4" s="303">
        <v>8</v>
      </c>
      <c r="J4" s="302">
        <f>H4+H4*I4/100</f>
        <v>0</v>
      </c>
      <c r="K4" s="290"/>
      <c r="L4" s="292">
        <v>3</v>
      </c>
      <c r="M4" s="294">
        <f>ROUND(G4*L4,2)</f>
        <v>0</v>
      </c>
    </row>
    <row r="5" spans="1:13" s="39" customFormat="1" ht="109.5" customHeight="1">
      <c r="A5" s="132" t="s">
        <v>33</v>
      </c>
      <c r="B5" s="254" t="s">
        <v>362</v>
      </c>
      <c r="C5" s="256">
        <v>10</v>
      </c>
      <c r="D5" s="47" t="s">
        <v>25</v>
      </c>
      <c r="E5" s="297"/>
      <c r="F5" s="299"/>
      <c r="G5" s="301"/>
      <c r="H5" s="301"/>
      <c r="I5" s="304"/>
      <c r="J5" s="301"/>
      <c r="K5" s="291"/>
      <c r="L5" s="293"/>
      <c r="M5" s="295"/>
    </row>
    <row r="6" spans="1:13" s="232" customFormat="1">
      <c r="A6" s="38"/>
      <c r="B6" s="38"/>
      <c r="C6" s="37"/>
      <c r="D6" s="36"/>
      <c r="E6" s="233"/>
      <c r="F6" s="282" t="s">
        <v>24</v>
      </c>
      <c r="G6" s="282"/>
      <c r="H6" s="234">
        <f>SUM(H4:H5)</f>
        <v>0</v>
      </c>
      <c r="I6" s="233"/>
      <c r="J6" s="234">
        <f>SUM(J4:J5)</f>
        <v>0</v>
      </c>
      <c r="M6" s="244">
        <f>SUM(M4:M4)</f>
        <v>0</v>
      </c>
    </row>
    <row r="7" spans="1:13">
      <c r="A7" s="235" t="s">
        <v>23</v>
      </c>
      <c r="F7" s="30"/>
      <c r="G7" s="31"/>
    </row>
    <row r="8" spans="1:13">
      <c r="A8" s="235"/>
      <c r="F8" s="30"/>
    </row>
    <row r="9" spans="1:13" ht="14.25" customHeight="1">
      <c r="A9" s="18"/>
      <c r="B9" s="17"/>
      <c r="C9" s="16"/>
      <c r="D9" s="16"/>
      <c r="E9" s="16"/>
      <c r="F9" s="15"/>
      <c r="G9" s="14"/>
      <c r="H9" s="14"/>
      <c r="I9" s="14"/>
      <c r="J9" s="13"/>
    </row>
    <row r="10" spans="1:13" s="235" customFormat="1" ht="19.5" customHeight="1">
      <c r="A10" s="12" t="s">
        <v>2</v>
      </c>
      <c r="B10" s="10"/>
      <c r="C10" s="10"/>
      <c r="D10" s="10"/>
      <c r="E10" s="10"/>
      <c r="F10" s="11"/>
      <c r="I10" s="8"/>
      <c r="J10" s="8"/>
      <c r="K10" s="1"/>
    </row>
    <row r="11" spans="1:13" s="235" customFormat="1" ht="12.75" customHeight="1">
      <c r="E11" s="4"/>
      <c r="F11" s="10"/>
      <c r="G11" s="9"/>
      <c r="H11" s="8"/>
      <c r="I11" s="8"/>
      <c r="J11" s="8"/>
      <c r="K11" s="1"/>
    </row>
    <row r="12" spans="1:13" s="235" customFormat="1" ht="40.5" customHeight="1">
      <c r="A12" s="285" t="s">
        <v>1</v>
      </c>
      <c r="B12" s="286"/>
      <c r="C12" s="286"/>
      <c r="D12" s="286"/>
      <c r="E12" s="286"/>
      <c r="F12" s="286"/>
      <c r="G12" s="286"/>
      <c r="H12" s="286"/>
      <c r="I12" s="286"/>
      <c r="J12" s="286"/>
      <c r="K12" s="1"/>
    </row>
    <row r="13" spans="1:13" s="235" customFormat="1" ht="16.5" customHeight="1">
      <c r="A13" s="238"/>
      <c r="B13" s="239"/>
      <c r="C13" s="239"/>
      <c r="D13" s="239"/>
      <c r="E13" s="239"/>
      <c r="F13" s="239"/>
      <c r="G13" s="239"/>
      <c r="H13" s="239"/>
      <c r="I13" s="239"/>
      <c r="J13" s="239"/>
      <c r="K13" s="1"/>
    </row>
    <row r="14" spans="1:13" s="235" customFormat="1" ht="12.75" customHeight="1">
      <c r="A14" s="236" t="s">
        <v>0</v>
      </c>
      <c r="E14" s="4"/>
      <c r="F14" s="4"/>
      <c r="G14" s="4"/>
      <c r="H14" s="4"/>
      <c r="I14" s="4"/>
      <c r="J14" s="4"/>
      <c r="K14" s="1"/>
    </row>
    <row r="15" spans="1:13" s="235" customFormat="1" ht="12.75" customHeight="1">
      <c r="A15" s="236"/>
      <c r="E15" s="4"/>
      <c r="F15" s="4"/>
      <c r="G15" s="4"/>
      <c r="H15" s="4"/>
      <c r="I15" s="4"/>
      <c r="J15" s="4"/>
      <c r="K15" s="1"/>
    </row>
    <row r="16" spans="1:13" s="235" customFormat="1" ht="12.75" customHeight="1">
      <c r="E16" s="4"/>
      <c r="F16" s="4"/>
      <c r="G16" s="4"/>
      <c r="H16" s="4"/>
      <c r="I16" s="4"/>
      <c r="J16" s="4"/>
      <c r="K16" s="1"/>
    </row>
    <row r="17" spans="6:10" s="1" customFormat="1">
      <c r="F17" s="4"/>
      <c r="G17" s="4"/>
      <c r="H17" s="4"/>
      <c r="I17" s="4"/>
      <c r="J17" s="4"/>
    </row>
    <row r="18" spans="6:10" s="1" customFormat="1">
      <c r="F18" s="2"/>
      <c r="G18" s="2"/>
      <c r="H18" s="237" t="s">
        <v>311</v>
      </c>
      <c r="I18" s="2"/>
      <c r="J18" s="2"/>
    </row>
    <row r="41" spans="11:11" s="1" customFormat="1">
      <c r="K41" s="235"/>
    </row>
    <row r="42" spans="11:11" s="1" customFormat="1">
      <c r="K42" s="235"/>
    </row>
    <row r="43" spans="11:11" s="1" customFormat="1">
      <c r="K43" s="235"/>
    </row>
    <row r="44" spans="11:11" s="1" customFormat="1">
      <c r="K44" s="235"/>
    </row>
    <row r="45" spans="11:11" s="1" customFormat="1">
      <c r="K45" s="235"/>
    </row>
    <row r="46" spans="11:11" s="1" customFormat="1">
      <c r="K46" s="235"/>
    </row>
    <row r="47" spans="11:11" s="1" customFormat="1">
      <c r="K47" s="235"/>
    </row>
  </sheetData>
  <mergeCells count="14">
    <mergeCell ref="F6:G6"/>
    <mergeCell ref="A12:J12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1:J1"/>
    <mergeCell ref="A2:B2"/>
    <mergeCell ref="A3:B3"/>
  </mergeCells>
  <pageMargins left="0.28000000000000003" right="0.26" top="1" bottom="0.51" header="0.33" footer="0.23"/>
  <pageSetup paperSize="9" scale="82" fitToHeight="0" orientation="landscape" r:id="rId1"/>
  <headerFooter alignWithMargins="0">
    <oddHeader>&amp;LNr sprawy ZP/32/2019&amp;CZestawienie asortymentowo-ilościowo-cenowe
&amp;RZałącznik nr 2 SIWZ</oddHeader>
    <oddFooter>&amp;CStrona &amp;P z &amp;N&amp;R&amp;A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54"/>
  <sheetViews>
    <sheetView view="pageBreakPreview" topLeftCell="A10" zoomScaleNormal="80" zoomScaleSheetLayoutView="100" zoomScalePageLayoutView="70" workbookViewId="0">
      <selection activeCell="K17" sqref="K17"/>
    </sheetView>
  </sheetViews>
  <sheetFormatPr defaultRowHeight="12.75"/>
  <cols>
    <col min="1" max="1" width="8.28515625" style="1" customWidth="1"/>
    <col min="2" max="2" width="31.7109375" style="1" customWidth="1"/>
    <col min="3" max="3" width="9.85546875" style="1" customWidth="1"/>
    <col min="4" max="4" width="7.85546875" style="1" customWidth="1"/>
    <col min="5" max="5" width="12.7109375" style="2" customWidth="1"/>
    <col min="6" max="6" width="13.7109375" style="2" customWidth="1"/>
    <col min="7" max="7" width="11.85546875" style="2" customWidth="1"/>
    <col min="8" max="8" width="16.140625" style="2" customWidth="1"/>
    <col min="9" max="9" width="5.7109375" style="2" customWidth="1"/>
    <col min="10" max="10" width="14.85546875" style="2" customWidth="1"/>
    <col min="11" max="11" width="19.42578125" style="1" customWidth="1"/>
    <col min="12" max="12" width="9.140625" style="1"/>
    <col min="13" max="13" width="13.28515625" style="1" customWidth="1"/>
    <col min="14" max="16384" width="9.140625" style="1"/>
  </cols>
  <sheetData>
    <row r="1" spans="1:13" ht="21.75" customHeight="1">
      <c r="A1" s="278" t="s">
        <v>337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3" s="39" customFormat="1" ht="52.5" customHeight="1">
      <c r="A2" s="279" t="s">
        <v>45</v>
      </c>
      <c r="B2" s="279"/>
      <c r="C2" s="62" t="s">
        <v>44</v>
      </c>
      <c r="D2" s="62" t="s">
        <v>43</v>
      </c>
      <c r="E2" s="225" t="s">
        <v>302</v>
      </c>
      <c r="F2" s="62" t="s">
        <v>41</v>
      </c>
      <c r="G2" s="62" t="s">
        <v>40</v>
      </c>
      <c r="H2" s="62" t="s">
        <v>39</v>
      </c>
      <c r="I2" s="62" t="s">
        <v>38</v>
      </c>
      <c r="J2" s="62" t="s">
        <v>37</v>
      </c>
      <c r="K2" s="61" t="s">
        <v>35</v>
      </c>
      <c r="L2" s="240" t="s">
        <v>304</v>
      </c>
      <c r="M2" s="240" t="s">
        <v>305</v>
      </c>
    </row>
    <row r="3" spans="1:13" s="51" customFormat="1" ht="13.5" customHeight="1">
      <c r="A3" s="280" t="s">
        <v>34</v>
      </c>
      <c r="B3" s="281"/>
      <c r="C3" s="60" t="s">
        <v>33</v>
      </c>
      <c r="D3" s="59" t="s">
        <v>32</v>
      </c>
      <c r="E3" s="58" t="s">
        <v>31</v>
      </c>
      <c r="F3" s="58" t="s">
        <v>30</v>
      </c>
      <c r="G3" s="57" t="s">
        <v>29</v>
      </c>
      <c r="H3" s="56" t="s">
        <v>28</v>
      </c>
      <c r="I3" s="55" t="s">
        <v>27</v>
      </c>
      <c r="J3" s="54" t="s">
        <v>26</v>
      </c>
      <c r="K3" s="52">
        <v>10</v>
      </c>
      <c r="L3" s="241" t="s">
        <v>306</v>
      </c>
      <c r="M3" s="241" t="s">
        <v>307</v>
      </c>
    </row>
    <row r="4" spans="1:13" s="39" customFormat="1" ht="38.25">
      <c r="A4" s="132" t="s">
        <v>34</v>
      </c>
      <c r="B4" s="131" t="s">
        <v>283</v>
      </c>
      <c r="C4" s="199">
        <v>150</v>
      </c>
      <c r="D4" s="198" t="s">
        <v>284</v>
      </c>
      <c r="E4" s="46"/>
      <c r="F4" s="45"/>
      <c r="G4" s="44">
        <f>ROUND(F4*(1+(I4/100)),2)</f>
        <v>0</v>
      </c>
      <c r="H4" s="42">
        <f>C4*F4</f>
        <v>0</v>
      </c>
      <c r="I4" s="43">
        <v>8</v>
      </c>
      <c r="J4" s="42">
        <f>H4+H4*I4/100</f>
        <v>0</v>
      </c>
      <c r="K4" s="40"/>
      <c r="L4" s="242">
        <v>20</v>
      </c>
      <c r="M4" s="243">
        <f>ROUND(G4*L4,2)</f>
        <v>0</v>
      </c>
    </row>
    <row r="5" spans="1:13" s="39" customFormat="1" ht="25.5">
      <c r="A5" s="50">
        <v>2</v>
      </c>
      <c r="B5" s="200" t="s">
        <v>280</v>
      </c>
      <c r="C5" s="199">
        <v>150</v>
      </c>
      <c r="D5" s="198" t="s">
        <v>284</v>
      </c>
      <c r="E5" s="46"/>
      <c r="F5" s="45"/>
      <c r="G5" s="44">
        <f>ROUND(F5*(1+(I5/100)),2)</f>
        <v>0</v>
      </c>
      <c r="H5" s="42">
        <f>C5*F5</f>
        <v>0</v>
      </c>
      <c r="I5" s="43">
        <v>8</v>
      </c>
      <c r="J5" s="42">
        <f>H5+H5*I5/100</f>
        <v>0</v>
      </c>
      <c r="K5" s="40"/>
      <c r="L5" s="242">
        <v>20</v>
      </c>
      <c r="M5" s="243">
        <f>ROUND(G5*L5,2)</f>
        <v>0</v>
      </c>
    </row>
    <row r="6" spans="1:13" s="32" customFormat="1">
      <c r="A6" s="38"/>
      <c r="B6" s="38"/>
      <c r="C6" s="37"/>
      <c r="D6" s="36"/>
      <c r="E6" s="35"/>
      <c r="F6" s="282" t="s">
        <v>24</v>
      </c>
      <c r="G6" s="282"/>
      <c r="H6" s="34">
        <f>SUM(H4:H5)</f>
        <v>0</v>
      </c>
      <c r="I6" s="35"/>
      <c r="J6" s="34">
        <f>SUM(J4:J5)</f>
        <v>0</v>
      </c>
      <c r="K6" s="1"/>
      <c r="L6" s="232"/>
      <c r="M6" s="244">
        <f>SUM(M4:M5)</f>
        <v>0</v>
      </c>
    </row>
    <row r="7" spans="1:13">
      <c r="A7" s="3" t="s">
        <v>23</v>
      </c>
      <c r="F7" s="30"/>
      <c r="G7" s="31"/>
    </row>
    <row r="8" spans="1:13">
      <c r="A8" s="3"/>
      <c r="F8" s="30"/>
      <c r="K8" s="3"/>
    </row>
    <row r="9" spans="1:13" s="3" customFormat="1" ht="25.5">
      <c r="A9" s="28" t="s">
        <v>22</v>
      </c>
      <c r="B9" s="29" t="s">
        <v>21</v>
      </c>
      <c r="C9" s="28" t="s">
        <v>20</v>
      </c>
      <c r="D9" s="283" t="s">
        <v>19</v>
      </c>
      <c r="E9" s="283"/>
      <c r="F9" s="283"/>
      <c r="K9" s="1"/>
    </row>
    <row r="10" spans="1:13" ht="41.25" customHeight="1">
      <c r="A10" s="176"/>
      <c r="B10" s="197" t="s">
        <v>283</v>
      </c>
      <c r="C10" s="19"/>
      <c r="D10" s="284"/>
      <c r="E10" s="284"/>
      <c r="F10" s="284"/>
      <c r="G10" s="1"/>
      <c r="H10" s="1"/>
      <c r="I10" s="1"/>
      <c r="J10" s="1"/>
    </row>
    <row r="11" spans="1:13" ht="66.75" customHeight="1">
      <c r="A11" s="21" t="s">
        <v>5</v>
      </c>
      <c r="B11" s="24" t="s">
        <v>282</v>
      </c>
      <c r="C11" s="19" t="s">
        <v>3</v>
      </c>
      <c r="D11" s="284"/>
      <c r="E11" s="284"/>
      <c r="F11" s="284"/>
      <c r="G11" s="1"/>
      <c r="H11" s="1"/>
      <c r="I11" s="1"/>
      <c r="J11" s="1"/>
    </row>
    <row r="12" spans="1:13" ht="123" customHeight="1">
      <c r="A12" s="21" t="s">
        <v>8</v>
      </c>
      <c r="B12" s="24" t="s">
        <v>281</v>
      </c>
      <c r="C12" s="19" t="s">
        <v>3</v>
      </c>
      <c r="D12" s="284"/>
      <c r="E12" s="284"/>
      <c r="F12" s="284"/>
      <c r="G12" s="1"/>
      <c r="H12" s="1"/>
      <c r="I12" s="1"/>
      <c r="J12" s="1"/>
      <c r="K12" s="3"/>
    </row>
    <row r="13" spans="1:13" ht="25.5">
      <c r="A13" s="21"/>
      <c r="B13" s="196" t="s">
        <v>280</v>
      </c>
      <c r="C13" s="19"/>
      <c r="D13" s="284"/>
      <c r="E13" s="284"/>
      <c r="F13" s="284"/>
      <c r="G13" s="1"/>
      <c r="H13" s="1"/>
      <c r="I13" s="1"/>
      <c r="J13" s="1"/>
    </row>
    <row r="14" spans="1:13" ht="132" customHeight="1">
      <c r="A14" s="21" t="s">
        <v>5</v>
      </c>
      <c r="B14" s="146" t="s">
        <v>279</v>
      </c>
      <c r="C14" s="19" t="s">
        <v>3</v>
      </c>
      <c r="D14" s="284"/>
      <c r="E14" s="284"/>
      <c r="F14" s="284"/>
      <c r="G14" s="1"/>
      <c r="H14" s="1"/>
      <c r="I14" s="1"/>
      <c r="J14" s="1"/>
    </row>
    <row r="15" spans="1:13" ht="14.25" customHeight="1">
      <c r="A15" s="18"/>
      <c r="B15" s="17"/>
      <c r="C15" s="16"/>
      <c r="D15" s="16"/>
      <c r="E15" s="16"/>
      <c r="F15" s="15"/>
      <c r="G15" s="14"/>
      <c r="H15" s="14"/>
      <c r="I15" s="14"/>
      <c r="J15" s="13"/>
    </row>
    <row r="16" spans="1:13" s="3" customFormat="1" ht="19.5" customHeight="1">
      <c r="A16" s="12" t="s">
        <v>2</v>
      </c>
      <c r="B16" s="10"/>
      <c r="C16" s="10"/>
      <c r="D16" s="10"/>
      <c r="E16" s="10"/>
      <c r="F16" s="11"/>
      <c r="I16" s="8"/>
      <c r="J16" s="8"/>
      <c r="K16" s="1"/>
    </row>
    <row r="17" spans="1:11" s="3" customFormat="1" ht="12.75" customHeight="1">
      <c r="E17" s="4"/>
      <c r="F17" s="10"/>
      <c r="G17" s="9"/>
      <c r="H17" s="8"/>
      <c r="I17" s="8"/>
      <c r="J17" s="8"/>
      <c r="K17" s="1"/>
    </row>
    <row r="18" spans="1:11" s="3" customFormat="1" ht="40.5" customHeight="1">
      <c r="A18" s="285" t="s">
        <v>1</v>
      </c>
      <c r="B18" s="286"/>
      <c r="C18" s="286"/>
      <c r="D18" s="286"/>
      <c r="E18" s="286"/>
      <c r="F18" s="286"/>
      <c r="G18" s="286"/>
      <c r="H18" s="286"/>
      <c r="I18" s="286"/>
      <c r="J18" s="286"/>
      <c r="K18" s="1"/>
    </row>
    <row r="19" spans="1:11" s="3" customFormat="1" ht="16.5" customHeight="1">
      <c r="A19" s="7"/>
      <c r="B19" s="6"/>
      <c r="C19" s="6"/>
      <c r="D19" s="6"/>
      <c r="E19" s="6"/>
      <c r="F19" s="6"/>
      <c r="G19" s="6"/>
      <c r="H19" s="6"/>
      <c r="I19" s="6"/>
      <c r="J19" s="6"/>
      <c r="K19" s="1"/>
    </row>
    <row r="20" spans="1:11" s="3" customFormat="1" ht="12.75" customHeight="1">
      <c r="A20" s="5" t="s">
        <v>0</v>
      </c>
      <c r="E20" s="4"/>
      <c r="F20" s="4"/>
      <c r="G20" s="4"/>
      <c r="H20" s="4"/>
      <c r="I20" s="4"/>
      <c r="J20" s="4"/>
      <c r="K20" s="1"/>
    </row>
    <row r="21" spans="1:11" s="3" customFormat="1" ht="12.75" customHeight="1">
      <c r="A21" s="5"/>
      <c r="E21" s="4"/>
      <c r="F21" s="4"/>
      <c r="G21" s="4"/>
      <c r="H21" s="4"/>
      <c r="I21" s="4"/>
      <c r="J21" s="4"/>
      <c r="K21" s="1"/>
    </row>
    <row r="22" spans="1:11" s="3" customFormat="1" ht="12.75" customHeight="1">
      <c r="E22" s="4"/>
      <c r="F22" s="4"/>
      <c r="G22" s="4"/>
      <c r="H22" s="4"/>
      <c r="I22" s="4"/>
      <c r="J22" s="4"/>
      <c r="K22" s="1"/>
    </row>
    <row r="23" spans="1:11">
      <c r="F23" s="4"/>
      <c r="G23" s="4"/>
      <c r="H23" s="4"/>
      <c r="I23" s="4"/>
      <c r="J23" s="4"/>
    </row>
    <row r="24" spans="1:11">
      <c r="H24" s="237" t="s">
        <v>311</v>
      </c>
    </row>
    <row r="48" spans="11:11" s="1" customFormat="1">
      <c r="K48" s="3"/>
    </row>
    <row r="49" spans="11:11" s="1" customFormat="1">
      <c r="K49" s="3"/>
    </row>
    <row r="50" spans="11:11" s="1" customFormat="1">
      <c r="K50" s="3"/>
    </row>
    <row r="51" spans="11:11" s="1" customFormat="1">
      <c r="K51" s="3"/>
    </row>
    <row r="52" spans="11:11" s="1" customFormat="1">
      <c r="K52" s="3"/>
    </row>
    <row r="53" spans="11:11" s="1" customFormat="1">
      <c r="K53" s="3"/>
    </row>
    <row r="54" spans="11:11" s="1" customFormat="1">
      <c r="K54" s="3"/>
    </row>
  </sheetData>
  <mergeCells count="11">
    <mergeCell ref="D10:F10"/>
    <mergeCell ref="A18:J18"/>
    <mergeCell ref="D11:F11"/>
    <mergeCell ref="D12:F12"/>
    <mergeCell ref="D13:F13"/>
    <mergeCell ref="D14:F14"/>
    <mergeCell ref="A1:J1"/>
    <mergeCell ref="A2:B2"/>
    <mergeCell ref="A3:B3"/>
    <mergeCell ref="F6:G6"/>
    <mergeCell ref="D9:F9"/>
  </mergeCells>
  <pageMargins left="0.28000000000000003" right="0.26" top="1" bottom="0.51" header="0.33" footer="0.23"/>
  <pageSetup paperSize="9" scale="79" fitToHeight="0" orientation="landscape" r:id="rId1"/>
  <headerFooter alignWithMargins="0">
    <oddHeader>&amp;LNr sprawy ZP/32/2019&amp;CZestawienie asortymentowo-ilościowo-cenowe
&amp;RZałącznik nr 2 SIWZ</oddHeader>
    <oddFooter>&amp;CStrona &amp;P z &amp;N&amp;R&amp;A</oddFooter>
  </headerFooter>
  <rowBreaks count="1" manualBreakCount="1">
    <brk id="11" max="12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M47"/>
  <sheetViews>
    <sheetView view="pageBreakPreview" topLeftCell="B3" zoomScaleNormal="80" zoomScaleSheetLayoutView="100" workbookViewId="0">
      <selection activeCell="K17" sqref="K17"/>
    </sheetView>
  </sheetViews>
  <sheetFormatPr defaultRowHeight="12.75"/>
  <cols>
    <col min="1" max="1" width="8.28515625" style="1" customWidth="1"/>
    <col min="2" max="2" width="28.28515625" style="1" customWidth="1"/>
    <col min="3" max="3" width="11.140625" style="1" customWidth="1"/>
    <col min="4" max="4" width="7.85546875" style="1" customWidth="1"/>
    <col min="5" max="5" width="12.7109375" style="2" customWidth="1"/>
    <col min="6" max="6" width="13.7109375" style="2" customWidth="1"/>
    <col min="7" max="7" width="14.42578125" style="2" customWidth="1"/>
    <col min="8" max="8" width="16.140625" style="2" customWidth="1"/>
    <col min="9" max="9" width="5.7109375" style="2" customWidth="1"/>
    <col min="10" max="10" width="14.85546875" style="2" customWidth="1"/>
    <col min="11" max="11" width="19.42578125" style="1" customWidth="1"/>
    <col min="12" max="12" width="9.140625" style="1"/>
    <col min="13" max="13" width="14.85546875" style="1" customWidth="1"/>
    <col min="14" max="16384" width="9.140625" style="1"/>
  </cols>
  <sheetData>
    <row r="1" spans="1:13" ht="21.75" customHeight="1">
      <c r="A1" s="278" t="s">
        <v>338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3" s="39" customFormat="1" ht="52.5" customHeight="1">
      <c r="A2" s="279" t="s">
        <v>45</v>
      </c>
      <c r="B2" s="279"/>
      <c r="C2" s="62" t="s">
        <v>44</v>
      </c>
      <c r="D2" s="62" t="s">
        <v>43</v>
      </c>
      <c r="E2" s="224" t="s">
        <v>302</v>
      </c>
      <c r="F2" s="62" t="s">
        <v>41</v>
      </c>
      <c r="G2" s="62" t="s">
        <v>40</v>
      </c>
      <c r="H2" s="62" t="s">
        <v>39</v>
      </c>
      <c r="I2" s="62" t="s">
        <v>38</v>
      </c>
      <c r="J2" s="62" t="s">
        <v>37</v>
      </c>
      <c r="K2" s="61" t="s">
        <v>35</v>
      </c>
      <c r="L2" s="240" t="s">
        <v>304</v>
      </c>
      <c r="M2" s="240" t="s">
        <v>305</v>
      </c>
    </row>
    <row r="3" spans="1:13" s="51" customFormat="1" ht="13.5" customHeight="1">
      <c r="A3" s="280" t="s">
        <v>34</v>
      </c>
      <c r="B3" s="281"/>
      <c r="C3" s="60" t="s">
        <v>33</v>
      </c>
      <c r="D3" s="59" t="s">
        <v>32</v>
      </c>
      <c r="E3" s="58" t="s">
        <v>31</v>
      </c>
      <c r="F3" s="58" t="s">
        <v>30</v>
      </c>
      <c r="G3" s="57" t="s">
        <v>29</v>
      </c>
      <c r="H3" s="56" t="s">
        <v>28</v>
      </c>
      <c r="I3" s="55" t="s">
        <v>27</v>
      </c>
      <c r="J3" s="54" t="s">
        <v>26</v>
      </c>
      <c r="K3" s="52">
        <v>10</v>
      </c>
      <c r="L3" s="241" t="s">
        <v>306</v>
      </c>
      <c r="M3" s="241" t="s">
        <v>307</v>
      </c>
    </row>
    <row r="4" spans="1:13" s="39" customFormat="1" ht="14.25">
      <c r="A4" s="50">
        <v>2</v>
      </c>
      <c r="B4" s="178" t="s">
        <v>290</v>
      </c>
      <c r="C4" s="48">
        <v>10</v>
      </c>
      <c r="D4" s="47" t="s">
        <v>25</v>
      </c>
      <c r="E4" s="46"/>
      <c r="F4" s="45"/>
      <c r="G4" s="44">
        <f>ROUND(F4*(1+(I4/100)),2)</f>
        <v>0</v>
      </c>
      <c r="H4" s="42">
        <f>C4*F4</f>
        <v>0</v>
      </c>
      <c r="I4" s="43">
        <v>8</v>
      </c>
      <c r="J4" s="42">
        <f>H4+H4*I4/100</f>
        <v>0</v>
      </c>
      <c r="K4" s="40"/>
      <c r="L4" s="242">
        <v>2</v>
      </c>
      <c r="M4" s="243">
        <f>ROUND(G4*L4,2)</f>
        <v>0</v>
      </c>
    </row>
    <row r="5" spans="1:13" s="39" customFormat="1" ht="66.75" customHeight="1">
      <c r="A5" s="279" t="s">
        <v>45</v>
      </c>
      <c r="B5" s="279"/>
      <c r="C5" s="62" t="s">
        <v>297</v>
      </c>
      <c r="D5" s="62" t="s">
        <v>43</v>
      </c>
      <c r="E5" s="63" t="s">
        <v>42</v>
      </c>
      <c r="F5" s="62" t="s">
        <v>296</v>
      </c>
      <c r="G5" s="62" t="s">
        <v>295</v>
      </c>
      <c r="H5" s="62" t="s">
        <v>294</v>
      </c>
      <c r="I5" s="62" t="s">
        <v>38</v>
      </c>
      <c r="J5" s="62" t="s">
        <v>293</v>
      </c>
      <c r="K5" s="62"/>
      <c r="L5" s="232"/>
      <c r="M5" s="244">
        <f>SUM(M4:M4)</f>
        <v>0</v>
      </c>
    </row>
    <row r="6" spans="1:13" s="51" customFormat="1" ht="13.5" customHeight="1">
      <c r="A6" s="280" t="s">
        <v>34</v>
      </c>
      <c r="B6" s="281"/>
      <c r="C6" s="60" t="s">
        <v>33</v>
      </c>
      <c r="D6" s="59" t="s">
        <v>32</v>
      </c>
      <c r="E6" s="58" t="s">
        <v>31</v>
      </c>
      <c r="F6" s="58" t="s">
        <v>30</v>
      </c>
      <c r="G6" s="57" t="s">
        <v>29</v>
      </c>
      <c r="H6" s="56" t="s">
        <v>28</v>
      </c>
      <c r="I6" s="55" t="s">
        <v>27</v>
      </c>
      <c r="J6" s="54" t="s">
        <v>26</v>
      </c>
      <c r="K6" s="52"/>
      <c r="L6" s="39"/>
      <c r="M6" s="39"/>
    </row>
    <row r="7" spans="1:13" s="39" customFormat="1" ht="46.5" customHeight="1">
      <c r="A7" s="132" t="s">
        <v>34</v>
      </c>
      <c r="B7" s="178" t="s">
        <v>292</v>
      </c>
      <c r="C7" s="48">
        <v>24</v>
      </c>
      <c r="D7" s="47" t="s">
        <v>291</v>
      </c>
      <c r="E7" s="46"/>
      <c r="F7" s="45"/>
      <c r="G7" s="44">
        <f>ROUND(F7*(1+(I7/100)),2)</f>
        <v>0</v>
      </c>
      <c r="H7" s="42">
        <f>C7*F7</f>
        <v>0</v>
      </c>
      <c r="I7" s="43">
        <v>23</v>
      </c>
      <c r="J7" s="42">
        <f>H7+H7*I7/100</f>
        <v>0</v>
      </c>
      <c r="K7" s="40"/>
      <c r="L7" s="32"/>
      <c r="M7" s="32"/>
    </row>
    <row r="8" spans="1:13" s="32" customFormat="1">
      <c r="A8" s="38"/>
      <c r="B8" s="38"/>
      <c r="C8" s="37"/>
      <c r="D8" s="36"/>
      <c r="E8" s="35"/>
      <c r="F8" s="282" t="s">
        <v>24</v>
      </c>
      <c r="G8" s="282"/>
      <c r="H8" s="34">
        <f>SUM(H4:H7)</f>
        <v>0</v>
      </c>
      <c r="I8" s="35"/>
      <c r="J8" s="34">
        <f>SUM(J4:J7)</f>
        <v>0</v>
      </c>
      <c r="L8" s="1"/>
      <c r="M8" s="1"/>
    </row>
    <row r="9" spans="1:13">
      <c r="A9" s="3" t="s">
        <v>23</v>
      </c>
      <c r="F9" s="30"/>
      <c r="G9" s="31"/>
    </row>
    <row r="10" spans="1:13">
      <c r="A10" s="3"/>
      <c r="F10" s="30"/>
      <c r="L10" s="3"/>
      <c r="M10" s="3"/>
    </row>
    <row r="11" spans="1:13" s="3" customFormat="1" ht="25.5">
      <c r="A11" s="28" t="s">
        <v>22</v>
      </c>
      <c r="B11" s="29" t="s">
        <v>21</v>
      </c>
      <c r="C11" s="28" t="s">
        <v>20</v>
      </c>
      <c r="D11" s="283" t="s">
        <v>19</v>
      </c>
      <c r="E11" s="283"/>
      <c r="F11" s="283"/>
      <c r="L11" s="1"/>
      <c r="M11" s="1"/>
    </row>
    <row r="12" spans="1:13" ht="18" customHeight="1">
      <c r="A12" s="21"/>
      <c r="B12" s="201" t="s">
        <v>290</v>
      </c>
      <c r="C12" s="19"/>
      <c r="D12" s="284"/>
      <c r="E12" s="284"/>
      <c r="F12" s="284"/>
      <c r="G12" s="1"/>
      <c r="H12" s="1"/>
      <c r="I12" s="1"/>
      <c r="J12" s="1"/>
    </row>
    <row r="13" spans="1:13" ht="25.5">
      <c r="A13" s="21">
        <v>1</v>
      </c>
      <c r="B13" s="139" t="s">
        <v>289</v>
      </c>
      <c r="C13" s="19" t="s">
        <v>3</v>
      </c>
      <c r="D13" s="287"/>
      <c r="E13" s="288"/>
      <c r="F13" s="289"/>
      <c r="G13" s="1"/>
      <c r="H13" s="1"/>
      <c r="I13" s="1"/>
      <c r="J13" s="1"/>
    </row>
    <row r="14" spans="1:13" ht="28.5" customHeight="1">
      <c r="A14" s="21">
        <v>2</v>
      </c>
      <c r="B14" s="139" t="s">
        <v>288</v>
      </c>
      <c r="C14" s="19" t="s">
        <v>3</v>
      </c>
      <c r="D14" s="284"/>
      <c r="E14" s="284"/>
      <c r="F14" s="284"/>
      <c r="G14" s="1"/>
      <c r="H14" s="1"/>
      <c r="I14" s="1"/>
      <c r="J14" s="1"/>
    </row>
    <row r="15" spans="1:13" ht="41.25" customHeight="1">
      <c r="A15" s="21">
        <v>3</v>
      </c>
      <c r="B15" s="161" t="s">
        <v>287</v>
      </c>
      <c r="C15" s="19" t="s">
        <v>3</v>
      </c>
      <c r="D15" s="284"/>
      <c r="E15" s="284"/>
      <c r="F15" s="284"/>
      <c r="G15" s="1"/>
      <c r="H15" s="1"/>
      <c r="I15" s="1"/>
      <c r="J15" s="1"/>
    </row>
    <row r="16" spans="1:13" ht="27" customHeight="1">
      <c r="A16" s="21">
        <v>4</v>
      </c>
      <c r="B16" s="139" t="s">
        <v>286</v>
      </c>
      <c r="C16" s="19" t="s">
        <v>3</v>
      </c>
      <c r="D16" s="284"/>
      <c r="E16" s="284"/>
      <c r="F16" s="284"/>
      <c r="G16" s="1"/>
      <c r="H16" s="1"/>
      <c r="I16" s="1"/>
      <c r="J16" s="1"/>
    </row>
    <row r="17" spans="1:13">
      <c r="A17" s="21" t="s">
        <v>107</v>
      </c>
      <c r="B17" s="139" t="s">
        <v>285</v>
      </c>
      <c r="C17" s="19" t="s">
        <v>3</v>
      </c>
      <c r="D17" s="284"/>
      <c r="E17" s="284"/>
      <c r="F17" s="284"/>
      <c r="G17" s="1"/>
      <c r="H17" s="1"/>
      <c r="I17" s="1"/>
      <c r="J17" s="1"/>
    </row>
    <row r="18" spans="1:13" ht="14.25" customHeight="1">
      <c r="A18" s="18"/>
      <c r="B18" s="17"/>
      <c r="C18" s="16"/>
      <c r="D18" s="16"/>
      <c r="E18" s="16"/>
      <c r="F18" s="15"/>
      <c r="G18" s="14"/>
      <c r="H18" s="14"/>
      <c r="I18" s="14"/>
      <c r="J18" s="13"/>
      <c r="L18" s="3"/>
      <c r="M18" s="3"/>
    </row>
    <row r="19" spans="1:13" s="3" customFormat="1" ht="19.5" customHeight="1">
      <c r="A19" s="12" t="s">
        <v>2</v>
      </c>
      <c r="B19" s="10"/>
      <c r="C19" s="10"/>
      <c r="D19" s="10"/>
      <c r="E19" s="10"/>
      <c r="F19" s="11"/>
      <c r="I19" s="8"/>
      <c r="J19" s="8"/>
      <c r="K19" s="1"/>
    </row>
    <row r="20" spans="1:13" s="3" customFormat="1" ht="12.75" customHeight="1">
      <c r="E20" s="4"/>
      <c r="F20" s="10"/>
      <c r="G20" s="9"/>
      <c r="H20" s="8"/>
      <c r="I20" s="8"/>
      <c r="J20" s="8"/>
      <c r="K20" s="1"/>
    </row>
    <row r="21" spans="1:13" s="3" customFormat="1" ht="40.5" customHeight="1">
      <c r="A21" s="285" t="s">
        <v>1</v>
      </c>
      <c r="B21" s="286"/>
      <c r="C21" s="286"/>
      <c r="D21" s="286"/>
      <c r="E21" s="286"/>
      <c r="F21" s="286"/>
      <c r="G21" s="286"/>
      <c r="H21" s="286"/>
      <c r="I21" s="286"/>
      <c r="J21" s="286"/>
      <c r="K21" s="1"/>
    </row>
    <row r="22" spans="1:13" s="3" customFormat="1" ht="16.5" customHeight="1">
      <c r="A22" s="7"/>
      <c r="B22" s="6"/>
      <c r="C22" s="6"/>
      <c r="D22" s="6"/>
      <c r="E22" s="6"/>
      <c r="F22" s="6"/>
      <c r="G22" s="6"/>
      <c r="H22" s="6"/>
      <c r="I22" s="6"/>
      <c r="J22" s="6"/>
      <c r="K22" s="1"/>
    </row>
    <row r="23" spans="1:13" s="3" customFormat="1" ht="12.75" customHeight="1">
      <c r="A23" s="5" t="s">
        <v>0</v>
      </c>
      <c r="E23" s="4"/>
      <c r="F23" s="4"/>
      <c r="G23" s="4"/>
      <c r="H23" s="4"/>
      <c r="I23" s="4"/>
      <c r="J23" s="4"/>
      <c r="K23" s="1"/>
    </row>
    <row r="24" spans="1:13" s="3" customFormat="1" ht="12.75" customHeight="1">
      <c r="A24" s="5"/>
      <c r="E24" s="4"/>
      <c r="F24" s="4"/>
      <c r="G24" s="4"/>
      <c r="H24" s="4"/>
      <c r="I24" s="4"/>
      <c r="J24" s="4"/>
      <c r="K24" s="1"/>
    </row>
    <row r="25" spans="1:13" s="3" customFormat="1" ht="12.75" customHeight="1">
      <c r="E25" s="4"/>
      <c r="F25" s="4"/>
      <c r="G25" s="4"/>
      <c r="H25" s="4"/>
      <c r="I25" s="4"/>
      <c r="J25" s="4"/>
      <c r="K25" s="1"/>
      <c r="L25" s="1"/>
      <c r="M25" s="1"/>
    </row>
    <row r="26" spans="1:13">
      <c r="F26" s="4"/>
      <c r="G26" s="4"/>
      <c r="H26" s="4"/>
      <c r="I26" s="4"/>
      <c r="J26" s="4"/>
    </row>
    <row r="27" spans="1:13">
      <c r="H27" s="237" t="s">
        <v>311</v>
      </c>
    </row>
    <row r="41" spans="11:11" s="1" customFormat="1">
      <c r="K41" s="3"/>
    </row>
    <row r="42" spans="11:11" s="1" customFormat="1">
      <c r="K42" s="3"/>
    </row>
    <row r="43" spans="11:11" s="1" customFormat="1">
      <c r="K43" s="3"/>
    </row>
    <row r="44" spans="11:11" s="1" customFormat="1">
      <c r="K44" s="3"/>
    </row>
    <row r="45" spans="11:11" s="1" customFormat="1">
      <c r="K45" s="3"/>
    </row>
    <row r="46" spans="11:11" s="1" customFormat="1">
      <c r="K46" s="3"/>
    </row>
    <row r="47" spans="11:11" s="1" customFormat="1">
      <c r="K47" s="3"/>
    </row>
  </sheetData>
  <mergeCells count="14">
    <mergeCell ref="F8:G8"/>
    <mergeCell ref="A1:J1"/>
    <mergeCell ref="A2:B2"/>
    <mergeCell ref="A3:B3"/>
    <mergeCell ref="A5:B5"/>
    <mergeCell ref="A6:B6"/>
    <mergeCell ref="A21:J21"/>
    <mergeCell ref="D17:F17"/>
    <mergeCell ref="D11:F11"/>
    <mergeCell ref="D12:F12"/>
    <mergeCell ref="D13:F13"/>
    <mergeCell ref="D14:F14"/>
    <mergeCell ref="D15:F15"/>
    <mergeCell ref="D16:F16"/>
  </mergeCells>
  <pageMargins left="0.28000000000000003" right="0.26" top="1" bottom="0.51" header="0.33" footer="0.23"/>
  <pageSetup paperSize="9" scale="82" fitToHeight="0" orientation="landscape" r:id="rId1"/>
  <headerFooter alignWithMargins="0">
    <oddHeader>&amp;LNr sprawy ZP/32/2019&amp;CZestawienie asortymentowo-ilościowo-cenowe
&amp;RZałącznik nr 2 SIWZ</oddHeader>
    <oddFooter>&amp;CStrona &amp;P z &amp;N&amp;R&amp;A</oddFooter>
  </headerFooter>
  <rowBreaks count="1" manualBreakCount="1">
    <brk id="10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A1:M47"/>
  <sheetViews>
    <sheetView view="pageBreakPreview" topLeftCell="A5" zoomScaleNormal="80" zoomScaleSheetLayoutView="100" workbookViewId="0">
      <selection activeCell="B15" sqref="B15"/>
    </sheetView>
  </sheetViews>
  <sheetFormatPr defaultRowHeight="12.75"/>
  <cols>
    <col min="1" max="1" width="8.28515625" style="1" customWidth="1"/>
    <col min="2" max="2" width="31.7109375" style="1" customWidth="1"/>
    <col min="3" max="3" width="9.7109375" style="1" customWidth="1"/>
    <col min="4" max="4" width="7.85546875" style="1" customWidth="1"/>
    <col min="5" max="5" width="12.7109375" style="2" customWidth="1"/>
    <col min="6" max="6" width="13.7109375" style="2" customWidth="1"/>
    <col min="7" max="7" width="14.42578125" style="2" customWidth="1"/>
    <col min="8" max="8" width="16.140625" style="2" customWidth="1"/>
    <col min="9" max="9" width="5.7109375" style="2" customWidth="1"/>
    <col min="10" max="10" width="14.85546875" style="2" customWidth="1"/>
    <col min="11" max="11" width="19.42578125" style="1" customWidth="1"/>
    <col min="12" max="12" width="9.140625" style="1"/>
    <col min="13" max="13" width="15.7109375" style="1" bestFit="1" customWidth="1"/>
    <col min="14" max="16384" width="9.140625" style="1"/>
  </cols>
  <sheetData>
    <row r="1" spans="1:13" ht="21.75" customHeight="1">
      <c r="A1" s="278" t="s">
        <v>339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3" s="39" customFormat="1" ht="52.5" customHeight="1">
      <c r="A2" s="279" t="s">
        <v>45</v>
      </c>
      <c r="B2" s="279"/>
      <c r="C2" s="62" t="s">
        <v>44</v>
      </c>
      <c r="D2" s="62" t="s">
        <v>43</v>
      </c>
      <c r="E2" s="223" t="s">
        <v>302</v>
      </c>
      <c r="F2" s="62" t="s">
        <v>41</v>
      </c>
      <c r="G2" s="62" t="s">
        <v>40</v>
      </c>
      <c r="H2" s="62" t="s">
        <v>39</v>
      </c>
      <c r="I2" s="62" t="s">
        <v>38</v>
      </c>
      <c r="J2" s="62" t="s">
        <v>37</v>
      </c>
      <c r="K2" s="61" t="s">
        <v>35</v>
      </c>
      <c r="L2" s="240" t="s">
        <v>304</v>
      </c>
      <c r="M2" s="240" t="s">
        <v>305</v>
      </c>
    </row>
    <row r="3" spans="1:13" s="51" customFormat="1" ht="13.5" customHeight="1">
      <c r="A3" s="280" t="s">
        <v>34</v>
      </c>
      <c r="B3" s="281"/>
      <c r="C3" s="60" t="s">
        <v>33</v>
      </c>
      <c r="D3" s="59" t="s">
        <v>32</v>
      </c>
      <c r="E3" s="58" t="s">
        <v>31</v>
      </c>
      <c r="F3" s="58" t="s">
        <v>30</v>
      </c>
      <c r="G3" s="57" t="s">
        <v>29</v>
      </c>
      <c r="H3" s="56" t="s">
        <v>28</v>
      </c>
      <c r="I3" s="55" t="s">
        <v>27</v>
      </c>
      <c r="J3" s="54" t="s">
        <v>26</v>
      </c>
      <c r="K3" s="52">
        <v>10</v>
      </c>
      <c r="L3" s="241" t="s">
        <v>306</v>
      </c>
      <c r="M3" s="241" t="s">
        <v>307</v>
      </c>
    </row>
    <row r="4" spans="1:13" s="39" customFormat="1" ht="14.25">
      <c r="A4" s="132" t="s">
        <v>34</v>
      </c>
      <c r="B4" s="178" t="s">
        <v>298</v>
      </c>
      <c r="C4" s="48">
        <v>30</v>
      </c>
      <c r="D4" s="47" t="s">
        <v>25</v>
      </c>
      <c r="E4" s="46"/>
      <c r="F4" s="45"/>
      <c r="G4" s="44">
        <f>ROUND(F4*(1+(I4/100)),2)</f>
        <v>0</v>
      </c>
      <c r="H4" s="42">
        <f>C4*F4</f>
        <v>0</v>
      </c>
      <c r="I4" s="43">
        <v>8</v>
      </c>
      <c r="J4" s="42">
        <f>H4+H4*I4/100</f>
        <v>0</v>
      </c>
      <c r="K4" s="40"/>
      <c r="L4" s="242">
        <v>5</v>
      </c>
      <c r="M4" s="243">
        <f>ROUND(G4*L4,2)</f>
        <v>0</v>
      </c>
    </row>
    <row r="5" spans="1:13" s="39" customFormat="1" ht="66.75" customHeight="1">
      <c r="A5" s="279" t="s">
        <v>45</v>
      </c>
      <c r="B5" s="279"/>
      <c r="C5" s="62" t="s">
        <v>297</v>
      </c>
      <c r="D5" s="62" t="s">
        <v>43</v>
      </c>
      <c r="E5" s="63" t="s">
        <v>42</v>
      </c>
      <c r="F5" s="62" t="s">
        <v>296</v>
      </c>
      <c r="G5" s="62" t="s">
        <v>295</v>
      </c>
      <c r="H5" s="62" t="s">
        <v>294</v>
      </c>
      <c r="I5" s="62" t="s">
        <v>38</v>
      </c>
      <c r="J5" s="62" t="s">
        <v>293</v>
      </c>
      <c r="K5" s="62"/>
      <c r="L5" s="232"/>
      <c r="M5" s="244">
        <f>SUM(M4:M4)</f>
        <v>0</v>
      </c>
    </row>
    <row r="6" spans="1:13" s="51" customFormat="1" ht="13.5" customHeight="1">
      <c r="A6" s="280" t="s">
        <v>34</v>
      </c>
      <c r="B6" s="281"/>
      <c r="C6" s="60" t="s">
        <v>33</v>
      </c>
      <c r="D6" s="59" t="s">
        <v>32</v>
      </c>
      <c r="E6" s="58" t="s">
        <v>31</v>
      </c>
      <c r="F6" s="58" t="s">
        <v>30</v>
      </c>
      <c r="G6" s="57" t="s">
        <v>29</v>
      </c>
      <c r="H6" s="56" t="s">
        <v>28</v>
      </c>
      <c r="I6" s="55" t="s">
        <v>27</v>
      </c>
      <c r="J6" s="54" t="s">
        <v>26</v>
      </c>
      <c r="K6" s="52"/>
      <c r="L6" s="39"/>
      <c r="M6" s="39"/>
    </row>
    <row r="7" spans="1:13" s="39" customFormat="1" ht="46.5" customHeight="1">
      <c r="A7" s="132" t="s">
        <v>34</v>
      </c>
      <c r="B7" s="178" t="s">
        <v>292</v>
      </c>
      <c r="C7" s="48">
        <v>24</v>
      </c>
      <c r="D7" s="47" t="s">
        <v>291</v>
      </c>
      <c r="E7" s="46"/>
      <c r="F7" s="45"/>
      <c r="G7" s="44">
        <f>ROUND(F7*(1+(I7/100)),2)</f>
        <v>0</v>
      </c>
      <c r="H7" s="42">
        <f>C7*F7</f>
        <v>0</v>
      </c>
      <c r="I7" s="43">
        <v>23</v>
      </c>
      <c r="J7" s="42">
        <f>H7+H7*I7/100</f>
        <v>0</v>
      </c>
      <c r="K7" s="40"/>
      <c r="L7" s="32"/>
      <c r="M7" s="32"/>
    </row>
    <row r="8" spans="1:13" s="32" customFormat="1">
      <c r="A8" s="38"/>
      <c r="B8" s="38"/>
      <c r="C8" s="37"/>
      <c r="D8" s="36"/>
      <c r="E8" s="35"/>
      <c r="F8" s="282" t="s">
        <v>24</v>
      </c>
      <c r="G8" s="282"/>
      <c r="H8" s="34">
        <f>SUM(H4:H7)</f>
        <v>0</v>
      </c>
      <c r="I8" s="35"/>
      <c r="J8" s="34">
        <f>SUM(J4:J7)</f>
        <v>0</v>
      </c>
      <c r="L8" s="1"/>
      <c r="M8" s="1"/>
    </row>
    <row r="9" spans="1:13">
      <c r="A9" s="3" t="s">
        <v>23</v>
      </c>
      <c r="F9" s="30"/>
      <c r="G9" s="31"/>
    </row>
    <row r="10" spans="1:13">
      <c r="A10" s="3"/>
      <c r="F10" s="30"/>
      <c r="L10" s="3"/>
      <c r="M10" s="3"/>
    </row>
    <row r="11" spans="1:13" s="3" customFormat="1" ht="25.5">
      <c r="A11" s="28" t="s">
        <v>22</v>
      </c>
      <c r="B11" s="29" t="s">
        <v>21</v>
      </c>
      <c r="C11" s="28" t="s">
        <v>20</v>
      </c>
      <c r="D11" s="283" t="s">
        <v>19</v>
      </c>
      <c r="E11" s="283"/>
      <c r="F11" s="283"/>
      <c r="L11" s="1"/>
      <c r="M11" s="1"/>
    </row>
    <row r="12" spans="1:13" ht="18" customHeight="1">
      <c r="A12" s="21"/>
      <c r="B12" s="202" t="s">
        <v>298</v>
      </c>
      <c r="C12" s="19"/>
      <c r="D12" s="284"/>
      <c r="E12" s="284"/>
      <c r="F12" s="284"/>
      <c r="G12" s="1"/>
      <c r="H12" s="1"/>
      <c r="I12" s="1"/>
      <c r="J12" s="1"/>
    </row>
    <row r="13" spans="1:13" ht="25.5">
      <c r="A13" s="21">
        <v>1</v>
      </c>
      <c r="B13" s="277" t="s">
        <v>478</v>
      </c>
      <c r="C13" s="19" t="s">
        <v>3</v>
      </c>
      <c r="D13" s="287"/>
      <c r="E13" s="288"/>
      <c r="F13" s="289"/>
      <c r="G13" s="1"/>
      <c r="H13" s="1"/>
      <c r="I13" s="1"/>
      <c r="J13" s="1"/>
    </row>
    <row r="14" spans="1:13" ht="45" customHeight="1">
      <c r="A14" s="21">
        <v>2</v>
      </c>
      <c r="B14" s="277" t="s">
        <v>479</v>
      </c>
      <c r="C14" s="19" t="s">
        <v>3</v>
      </c>
      <c r="D14" s="284"/>
      <c r="E14" s="284"/>
      <c r="F14" s="284"/>
      <c r="G14" s="1"/>
      <c r="H14" s="1"/>
      <c r="I14" s="1"/>
      <c r="J14" s="1"/>
    </row>
    <row r="15" spans="1:13" ht="41.25" customHeight="1">
      <c r="A15" s="21">
        <v>3</v>
      </c>
      <c r="B15" s="161" t="s">
        <v>287</v>
      </c>
      <c r="C15" s="19" t="s">
        <v>3</v>
      </c>
      <c r="D15" s="284"/>
      <c r="E15" s="284"/>
      <c r="F15" s="284"/>
      <c r="G15" s="1"/>
      <c r="H15" s="1"/>
      <c r="I15" s="1"/>
      <c r="J15" s="1"/>
    </row>
    <row r="16" spans="1:13" ht="27" customHeight="1">
      <c r="A16" s="21">
        <v>4</v>
      </c>
      <c r="B16" s="139" t="s">
        <v>286</v>
      </c>
      <c r="C16" s="19" t="s">
        <v>3</v>
      </c>
      <c r="D16" s="284"/>
      <c r="E16" s="284"/>
      <c r="F16" s="284"/>
      <c r="G16" s="1"/>
      <c r="H16" s="1"/>
      <c r="I16" s="1"/>
      <c r="J16" s="1"/>
    </row>
    <row r="17" spans="1:13">
      <c r="A17" s="21" t="s">
        <v>107</v>
      </c>
      <c r="B17" s="139" t="s">
        <v>285</v>
      </c>
      <c r="C17" s="19" t="s">
        <v>3</v>
      </c>
      <c r="D17" s="284"/>
      <c r="E17" s="284"/>
      <c r="F17" s="284"/>
      <c r="G17" s="1"/>
      <c r="H17" s="1"/>
      <c r="I17" s="1"/>
      <c r="J17" s="1"/>
    </row>
    <row r="18" spans="1:13" ht="14.25" customHeight="1">
      <c r="A18" s="18"/>
      <c r="B18" s="17"/>
      <c r="C18" s="16"/>
      <c r="D18" s="16"/>
      <c r="E18" s="16"/>
      <c r="F18" s="15"/>
      <c r="G18" s="14"/>
      <c r="H18" s="14"/>
      <c r="I18" s="14"/>
      <c r="J18" s="13"/>
      <c r="L18" s="3"/>
      <c r="M18" s="3"/>
    </row>
    <row r="19" spans="1:13" s="3" customFormat="1" ht="19.5" customHeight="1">
      <c r="A19" s="12" t="s">
        <v>2</v>
      </c>
      <c r="B19" s="10"/>
      <c r="C19" s="10"/>
      <c r="D19" s="10"/>
      <c r="E19" s="10"/>
      <c r="F19" s="11"/>
      <c r="I19" s="8"/>
      <c r="J19" s="8"/>
      <c r="K19" s="1"/>
    </row>
    <row r="20" spans="1:13" s="3" customFormat="1" ht="12.75" customHeight="1">
      <c r="E20" s="4"/>
      <c r="F20" s="10"/>
      <c r="G20" s="9"/>
      <c r="H20" s="8"/>
      <c r="I20" s="8"/>
      <c r="J20" s="8"/>
      <c r="K20" s="1"/>
    </row>
    <row r="21" spans="1:13" s="3" customFormat="1" ht="40.5" customHeight="1">
      <c r="A21" s="285" t="s">
        <v>1</v>
      </c>
      <c r="B21" s="286"/>
      <c r="C21" s="286"/>
      <c r="D21" s="286"/>
      <c r="E21" s="286"/>
      <c r="F21" s="286"/>
      <c r="G21" s="286"/>
      <c r="H21" s="286"/>
      <c r="I21" s="286"/>
      <c r="J21" s="286"/>
      <c r="K21" s="1"/>
    </row>
    <row r="22" spans="1:13" s="3" customFormat="1" ht="16.5" customHeight="1">
      <c r="A22" s="7"/>
      <c r="B22" s="6"/>
      <c r="C22" s="6"/>
      <c r="D22" s="6"/>
      <c r="E22" s="6"/>
      <c r="F22" s="6"/>
      <c r="G22" s="6"/>
      <c r="H22" s="6"/>
      <c r="I22" s="6"/>
      <c r="J22" s="6"/>
      <c r="K22" s="1"/>
    </row>
    <row r="23" spans="1:13" s="3" customFormat="1" ht="12.75" customHeight="1">
      <c r="A23" s="5" t="s">
        <v>0</v>
      </c>
      <c r="E23" s="4"/>
      <c r="F23" s="4"/>
      <c r="G23" s="4"/>
      <c r="H23" s="4"/>
      <c r="I23" s="4"/>
      <c r="J23" s="4"/>
      <c r="K23" s="1"/>
    </row>
    <row r="24" spans="1:13" s="3" customFormat="1" ht="12.75" customHeight="1">
      <c r="A24" s="5"/>
      <c r="E24" s="4"/>
      <c r="F24" s="4"/>
      <c r="G24" s="4"/>
      <c r="H24" s="4"/>
      <c r="I24" s="4"/>
      <c r="J24" s="4"/>
      <c r="K24" s="1"/>
    </row>
    <row r="25" spans="1:13" s="3" customFormat="1" ht="12.75" customHeight="1">
      <c r="E25" s="4"/>
      <c r="F25" s="4"/>
      <c r="G25" s="4"/>
      <c r="H25" s="4"/>
      <c r="I25" s="4"/>
      <c r="J25" s="4"/>
      <c r="K25" s="1"/>
      <c r="L25" s="1"/>
      <c r="M25" s="1"/>
    </row>
    <row r="26" spans="1:13">
      <c r="F26" s="4"/>
      <c r="G26" s="4"/>
      <c r="H26" s="4"/>
      <c r="I26" s="4"/>
      <c r="J26" s="4"/>
    </row>
    <row r="27" spans="1:13">
      <c r="H27" s="237" t="s">
        <v>311</v>
      </c>
    </row>
    <row r="41" spans="11:11" s="1" customFormat="1">
      <c r="K41" s="3"/>
    </row>
    <row r="42" spans="11:11" s="1" customFormat="1">
      <c r="K42" s="3"/>
    </row>
    <row r="43" spans="11:11" s="1" customFormat="1">
      <c r="K43" s="3"/>
    </row>
    <row r="44" spans="11:11" s="1" customFormat="1">
      <c r="K44" s="3"/>
    </row>
    <row r="45" spans="11:11" s="1" customFormat="1">
      <c r="K45" s="3"/>
    </row>
    <row r="46" spans="11:11" s="1" customFormat="1">
      <c r="K46" s="3"/>
    </row>
    <row r="47" spans="11:11" s="1" customFormat="1">
      <c r="K47" s="3"/>
    </row>
  </sheetData>
  <mergeCells count="14">
    <mergeCell ref="D15:F15"/>
    <mergeCell ref="D16:F16"/>
    <mergeCell ref="D17:F17"/>
    <mergeCell ref="A21:J21"/>
    <mergeCell ref="D12:F12"/>
    <mergeCell ref="A5:B5"/>
    <mergeCell ref="A6:B6"/>
    <mergeCell ref="D13:F13"/>
    <mergeCell ref="D14:F14"/>
    <mergeCell ref="A1:J1"/>
    <mergeCell ref="A2:B2"/>
    <mergeCell ref="A3:B3"/>
    <mergeCell ref="F8:G8"/>
    <mergeCell ref="D11:F11"/>
  </mergeCells>
  <pageMargins left="0.28000000000000003" right="0.26" top="1" bottom="0.51" header="0.33" footer="0.23"/>
  <pageSetup paperSize="9" scale="80" fitToHeight="0" orientation="landscape" r:id="rId1"/>
  <headerFooter alignWithMargins="0">
    <oddHeader>&amp;LNr sprawy ZP/32/2019&amp;CZestawienie asortymentowo-ilościowo-cenowe
&amp;RZałącznik nr 2 SIWZ</oddHeader>
    <oddFooter>&amp;CStrona &amp;P z &amp;N&amp;R&amp;A</oddFooter>
  </headerFooter>
  <rowBreaks count="1" manualBreakCount="1">
    <brk id="10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view="pageBreakPreview" zoomScaleNormal="80" zoomScaleSheetLayoutView="100" zoomScalePageLayoutView="80" workbookViewId="0">
      <selection activeCell="K17" sqref="K17"/>
    </sheetView>
  </sheetViews>
  <sheetFormatPr defaultRowHeight="12.75"/>
  <cols>
    <col min="1" max="1" width="5" style="2" customWidth="1"/>
    <col min="2" max="2" width="31.7109375" style="1" customWidth="1"/>
    <col min="3" max="3" width="11.140625" style="1" customWidth="1"/>
    <col min="4" max="4" width="7.85546875" style="1" customWidth="1"/>
    <col min="5" max="5" width="12.7109375" style="2" customWidth="1"/>
    <col min="6" max="6" width="13.7109375" style="2" customWidth="1"/>
    <col min="7" max="7" width="11.85546875" style="2" customWidth="1"/>
    <col min="8" max="8" width="16.140625" style="2" customWidth="1"/>
    <col min="9" max="9" width="5.7109375" style="2" customWidth="1"/>
    <col min="10" max="10" width="14.85546875" style="2" customWidth="1"/>
    <col min="11" max="11" width="19.42578125" style="1" customWidth="1"/>
    <col min="12" max="16384" width="9.140625" style="1"/>
  </cols>
  <sheetData>
    <row r="1" spans="1:13" ht="33.75" customHeight="1">
      <c r="A1" s="278" t="s">
        <v>395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3" s="39" customFormat="1" ht="71.25" customHeight="1">
      <c r="A2" s="279" t="s">
        <v>45</v>
      </c>
      <c r="B2" s="279"/>
      <c r="C2" s="204" t="s">
        <v>44</v>
      </c>
      <c r="D2" s="204" t="s">
        <v>43</v>
      </c>
      <c r="E2" s="225" t="s">
        <v>302</v>
      </c>
      <c r="F2" s="204" t="s">
        <v>41</v>
      </c>
      <c r="G2" s="204" t="s">
        <v>40</v>
      </c>
      <c r="H2" s="204" t="s">
        <v>39</v>
      </c>
      <c r="I2" s="204" t="s">
        <v>38</v>
      </c>
      <c r="J2" s="204" t="s">
        <v>37</v>
      </c>
      <c r="K2" s="240" t="s">
        <v>35</v>
      </c>
      <c r="L2" s="240" t="s">
        <v>304</v>
      </c>
      <c r="M2" s="240" t="s">
        <v>305</v>
      </c>
    </row>
    <row r="3" spans="1:13" s="51" customFormat="1" ht="13.5" customHeight="1">
      <c r="A3" s="280" t="s">
        <v>34</v>
      </c>
      <c r="B3" s="281"/>
      <c r="C3" s="60" t="s">
        <v>33</v>
      </c>
      <c r="D3" s="59" t="s">
        <v>32</v>
      </c>
      <c r="E3" s="58" t="s">
        <v>31</v>
      </c>
      <c r="F3" s="58" t="s">
        <v>30</v>
      </c>
      <c r="G3" s="57" t="s">
        <v>29</v>
      </c>
      <c r="H3" s="56" t="s">
        <v>28</v>
      </c>
      <c r="I3" s="55" t="s">
        <v>27</v>
      </c>
      <c r="J3" s="54" t="s">
        <v>26</v>
      </c>
      <c r="K3" s="52">
        <v>10</v>
      </c>
      <c r="L3" s="241" t="s">
        <v>306</v>
      </c>
      <c r="M3" s="241" t="s">
        <v>307</v>
      </c>
    </row>
    <row r="4" spans="1:13" s="39" customFormat="1" ht="114" customHeight="1">
      <c r="A4" s="48">
        <v>1</v>
      </c>
      <c r="B4" s="145" t="s">
        <v>458</v>
      </c>
      <c r="C4" s="48">
        <v>30</v>
      </c>
      <c r="D4" s="47" t="s">
        <v>25</v>
      </c>
      <c r="E4" s="46"/>
      <c r="F4" s="45"/>
      <c r="G4" s="44">
        <f>ROUND(F4*(1+(I4/100)),2)</f>
        <v>0</v>
      </c>
      <c r="H4" s="226">
        <f>C4*F4</f>
        <v>0</v>
      </c>
      <c r="I4" s="43">
        <v>8</v>
      </c>
      <c r="J4" s="226">
        <f>H4+H4*I4/100</f>
        <v>0</v>
      </c>
      <c r="K4" s="40"/>
      <c r="L4" s="242"/>
      <c r="M4" s="243">
        <f>ROUND(H4*L4,2)</f>
        <v>0</v>
      </c>
    </row>
    <row r="5" spans="1:13" s="232" customFormat="1">
      <c r="A5" s="165"/>
      <c r="B5" s="38"/>
      <c r="C5" s="37"/>
      <c r="D5" s="36"/>
      <c r="E5" s="233"/>
      <c r="F5" s="282" t="s">
        <v>24</v>
      </c>
      <c r="G5" s="305"/>
      <c r="H5" s="234">
        <f>SUM(H4:H4)</f>
        <v>0</v>
      </c>
      <c r="I5" s="233"/>
      <c r="J5" s="234">
        <f>SUM(J4:J4)</f>
        <v>0</v>
      </c>
      <c r="K5" s="39"/>
      <c r="M5" s="244">
        <f>SUM(M4:M4)</f>
        <v>0</v>
      </c>
    </row>
    <row r="6" spans="1:13" s="232" customFormat="1">
      <c r="A6" s="165"/>
      <c r="B6" s="38"/>
      <c r="C6" s="37"/>
      <c r="D6" s="36"/>
      <c r="E6" s="39"/>
      <c r="F6" s="142"/>
      <c r="G6" s="39"/>
      <c r="H6" s="39"/>
      <c r="I6" s="39"/>
      <c r="J6" s="39"/>
      <c r="K6" s="39"/>
    </row>
    <row r="7" spans="1:13" s="235" customFormat="1" ht="19.5" customHeight="1">
      <c r="A7" s="12" t="s">
        <v>2</v>
      </c>
      <c r="B7" s="10"/>
      <c r="C7" s="10"/>
      <c r="D7" s="10"/>
      <c r="E7" s="10"/>
      <c r="F7" s="11"/>
      <c r="I7" s="8"/>
      <c r="J7" s="8"/>
      <c r="K7" s="1"/>
    </row>
    <row r="8" spans="1:13" s="235" customFormat="1" ht="12.75" customHeight="1">
      <c r="A8" s="4"/>
      <c r="E8" s="4"/>
      <c r="F8" s="10"/>
      <c r="G8" s="9"/>
      <c r="H8" s="8"/>
      <c r="I8" s="8"/>
      <c r="J8" s="8"/>
      <c r="K8" s="1"/>
    </row>
    <row r="9" spans="1:13" s="235" customFormat="1" ht="40.5" customHeight="1">
      <c r="A9" s="285" t="s">
        <v>1</v>
      </c>
      <c r="B9" s="286"/>
      <c r="C9" s="286"/>
      <c r="D9" s="286"/>
      <c r="E9" s="286"/>
      <c r="F9" s="286"/>
      <c r="G9" s="286"/>
      <c r="H9" s="286"/>
      <c r="I9" s="286"/>
      <c r="J9" s="286"/>
      <c r="K9" s="1"/>
    </row>
    <row r="10" spans="1:13" s="235" customFormat="1" ht="16.5" customHeight="1">
      <c r="A10" s="160"/>
      <c r="B10" s="239"/>
      <c r="C10" s="239"/>
      <c r="D10" s="239"/>
      <c r="E10" s="239"/>
      <c r="F10" s="239"/>
      <c r="G10" s="239"/>
      <c r="H10" s="239"/>
      <c r="I10" s="239"/>
      <c r="J10" s="239"/>
    </row>
    <row r="11" spans="1:13" s="235" customFormat="1" ht="12.75" customHeight="1">
      <c r="A11" s="159" t="s">
        <v>0</v>
      </c>
      <c r="E11" s="4"/>
      <c r="F11" s="4"/>
      <c r="G11" s="4"/>
      <c r="H11" s="4"/>
      <c r="I11" s="4"/>
      <c r="J11" s="4"/>
    </row>
    <row r="12" spans="1:13" s="235" customFormat="1" ht="12.75" customHeight="1">
      <c r="A12" s="158"/>
      <c r="E12" s="4"/>
      <c r="F12" s="4"/>
      <c r="G12" s="4"/>
      <c r="H12" s="4"/>
      <c r="I12" s="4"/>
      <c r="J12" s="4"/>
    </row>
    <row r="13" spans="1:13" s="235" customFormat="1" ht="12.75" customHeight="1">
      <c r="A13" s="4"/>
      <c r="E13" s="4"/>
      <c r="F13" s="4"/>
      <c r="G13" s="4"/>
      <c r="H13" s="4"/>
      <c r="I13" s="4"/>
      <c r="J13" s="4"/>
    </row>
    <row r="14" spans="1:13">
      <c r="F14" s="4"/>
      <c r="G14" s="4"/>
      <c r="H14" s="4"/>
      <c r="I14" s="4"/>
      <c r="J14" s="4"/>
      <c r="K14" s="235"/>
    </row>
    <row r="15" spans="1:13">
      <c r="H15" s="237" t="s">
        <v>311</v>
      </c>
      <c r="K15" s="235"/>
    </row>
    <row r="16" spans="1:13">
      <c r="K16" s="235"/>
    </row>
  </sheetData>
  <mergeCells count="5">
    <mergeCell ref="A9:J9"/>
    <mergeCell ref="A1:J1"/>
    <mergeCell ref="A2:B2"/>
    <mergeCell ref="A3:B3"/>
    <mergeCell ref="F5:G5"/>
  </mergeCells>
  <pageMargins left="0.28000000000000003" right="0.26" top="1" bottom="0.51" header="0.33" footer="0.23"/>
  <pageSetup paperSize="9" scale="82" fitToHeight="0" orientation="landscape" r:id="rId1"/>
  <headerFooter alignWithMargins="0">
    <oddHeader>&amp;LNr sprawy ZP/32/2019&amp;CZestawienie asortymentowo-ilościowo-cenowe
&amp;RZałącznik nr 2 SIWZ</oddHeader>
    <oddFooter>&amp;CStrona &amp;P z &amp;N&amp;R&amp;A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view="pageBreakPreview" topLeftCell="A17" zoomScaleNormal="80" zoomScaleSheetLayoutView="100" zoomScalePageLayoutView="60" workbookViewId="0">
      <selection activeCell="K17" sqref="K17"/>
    </sheetView>
  </sheetViews>
  <sheetFormatPr defaultRowHeight="12.75"/>
  <cols>
    <col min="1" max="1" width="5" style="2" customWidth="1"/>
    <col min="2" max="2" width="31.7109375" style="1" customWidth="1"/>
    <col min="3" max="3" width="11.140625" style="1" customWidth="1"/>
    <col min="4" max="4" width="7.85546875" style="1" customWidth="1"/>
    <col min="5" max="5" width="12.7109375" style="2" customWidth="1"/>
    <col min="6" max="6" width="13.7109375" style="2" customWidth="1"/>
    <col min="7" max="7" width="18" style="2" bestFit="1" customWidth="1"/>
    <col min="8" max="8" width="16.140625" style="2" customWidth="1"/>
    <col min="9" max="9" width="5.7109375" style="2" customWidth="1"/>
    <col min="10" max="10" width="21.85546875" style="2" bestFit="1" customWidth="1"/>
    <col min="11" max="11" width="19.42578125" style="1" customWidth="1"/>
    <col min="12" max="16384" width="9.140625" style="1"/>
  </cols>
  <sheetData>
    <row r="1" spans="1:11" ht="33.75" customHeight="1">
      <c r="A1" s="278" t="s">
        <v>427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1" s="39" customFormat="1" ht="71.25" customHeight="1">
      <c r="A2" s="279" t="s">
        <v>45</v>
      </c>
      <c r="B2" s="279"/>
      <c r="C2" s="204" t="s">
        <v>44</v>
      </c>
      <c r="D2" s="204" t="s">
        <v>43</v>
      </c>
      <c r="E2" s="225" t="s">
        <v>302</v>
      </c>
      <c r="F2" s="204" t="s">
        <v>41</v>
      </c>
      <c r="G2" s="204" t="s">
        <v>40</v>
      </c>
      <c r="H2" s="204" t="s">
        <v>39</v>
      </c>
      <c r="I2" s="204" t="s">
        <v>38</v>
      </c>
      <c r="J2" s="204" t="s">
        <v>37</v>
      </c>
      <c r="K2" s="240" t="s">
        <v>35</v>
      </c>
    </row>
    <row r="3" spans="1:11" s="51" customFormat="1" ht="13.5" customHeight="1">
      <c r="A3" s="280" t="s">
        <v>34</v>
      </c>
      <c r="B3" s="281"/>
      <c r="C3" s="60" t="s">
        <v>33</v>
      </c>
      <c r="D3" s="59" t="s">
        <v>32</v>
      </c>
      <c r="E3" s="58" t="s">
        <v>31</v>
      </c>
      <c r="F3" s="58" t="s">
        <v>30</v>
      </c>
      <c r="G3" s="57" t="s">
        <v>29</v>
      </c>
      <c r="H3" s="56" t="s">
        <v>28</v>
      </c>
      <c r="I3" s="55" t="s">
        <v>27</v>
      </c>
      <c r="J3" s="54" t="s">
        <v>26</v>
      </c>
      <c r="K3" s="52">
        <v>10</v>
      </c>
    </row>
    <row r="4" spans="1:11" s="39" customFormat="1" ht="52.5" customHeight="1">
      <c r="A4" s="48">
        <v>1</v>
      </c>
      <c r="B4" s="267" t="s">
        <v>396</v>
      </c>
      <c r="C4" s="96">
        <v>25</v>
      </c>
      <c r="D4" s="47" t="s">
        <v>25</v>
      </c>
      <c r="E4" s="46"/>
      <c r="F4" s="45"/>
      <c r="G4" s="44">
        <f>ROUND(F4*(1+(I4/100)),2)</f>
        <v>0</v>
      </c>
      <c r="H4" s="226">
        <f>C4*F4</f>
        <v>0</v>
      </c>
      <c r="I4" s="43">
        <v>8</v>
      </c>
      <c r="J4" s="226">
        <f>H4+H4*I4/100</f>
        <v>0</v>
      </c>
      <c r="K4" s="40"/>
    </row>
    <row r="5" spans="1:11" s="39" customFormat="1" ht="52.5" customHeight="1">
      <c r="A5" s="48">
        <v>2</v>
      </c>
      <c r="B5" s="267" t="s">
        <v>397</v>
      </c>
      <c r="C5" s="96">
        <v>6</v>
      </c>
      <c r="D5" s="47" t="s">
        <v>25</v>
      </c>
      <c r="E5" s="46"/>
      <c r="F5" s="45"/>
      <c r="G5" s="44">
        <f t="shared" ref="G5:G34" si="0">ROUND(F5*(1+(I5/100)),2)</f>
        <v>0</v>
      </c>
      <c r="H5" s="226">
        <f t="shared" ref="H5:H34" si="1">C5*F5</f>
        <v>0</v>
      </c>
      <c r="I5" s="43">
        <v>8</v>
      </c>
      <c r="J5" s="226">
        <f t="shared" ref="J5:J34" si="2">H5+H5*I5/100</f>
        <v>0</v>
      </c>
      <c r="K5" s="40"/>
    </row>
    <row r="6" spans="1:11" s="39" customFormat="1" ht="52.5" customHeight="1">
      <c r="A6" s="48">
        <v>3</v>
      </c>
      <c r="B6" s="267" t="s">
        <v>398</v>
      </c>
      <c r="C6" s="96">
        <v>4</v>
      </c>
      <c r="D6" s="47" t="s">
        <v>25</v>
      </c>
      <c r="E6" s="46"/>
      <c r="F6" s="45"/>
      <c r="G6" s="44">
        <f t="shared" si="0"/>
        <v>0</v>
      </c>
      <c r="H6" s="226">
        <f t="shared" si="1"/>
        <v>0</v>
      </c>
      <c r="I6" s="43">
        <v>8</v>
      </c>
      <c r="J6" s="226">
        <f t="shared" si="2"/>
        <v>0</v>
      </c>
      <c r="K6" s="40"/>
    </row>
    <row r="7" spans="1:11" s="39" customFormat="1" ht="52.5" customHeight="1">
      <c r="A7" s="48">
        <v>4</v>
      </c>
      <c r="B7" s="267" t="s">
        <v>399</v>
      </c>
      <c r="C7" s="96">
        <v>4</v>
      </c>
      <c r="D7" s="47" t="s">
        <v>25</v>
      </c>
      <c r="E7" s="46"/>
      <c r="F7" s="45"/>
      <c r="G7" s="44">
        <f t="shared" si="0"/>
        <v>0</v>
      </c>
      <c r="H7" s="226">
        <f t="shared" si="1"/>
        <v>0</v>
      </c>
      <c r="I7" s="43">
        <v>8</v>
      </c>
      <c r="J7" s="226">
        <f t="shared" si="2"/>
        <v>0</v>
      </c>
      <c r="K7" s="40"/>
    </row>
    <row r="8" spans="1:11" s="39" customFormat="1" ht="52.5" customHeight="1">
      <c r="A8" s="48">
        <v>5</v>
      </c>
      <c r="B8" s="267" t="s">
        <v>400</v>
      </c>
      <c r="C8" s="96">
        <v>4</v>
      </c>
      <c r="D8" s="47" t="s">
        <v>25</v>
      </c>
      <c r="E8" s="46"/>
      <c r="F8" s="45"/>
      <c r="G8" s="44">
        <f t="shared" si="0"/>
        <v>0</v>
      </c>
      <c r="H8" s="226">
        <f t="shared" si="1"/>
        <v>0</v>
      </c>
      <c r="I8" s="43">
        <v>8</v>
      </c>
      <c r="J8" s="226">
        <f t="shared" si="2"/>
        <v>0</v>
      </c>
      <c r="K8" s="40"/>
    </row>
    <row r="9" spans="1:11" s="39" customFormat="1" ht="52.5" customHeight="1">
      <c r="A9" s="48">
        <v>6</v>
      </c>
      <c r="B9" s="267" t="s">
        <v>401</v>
      </c>
      <c r="C9" s="96">
        <v>3</v>
      </c>
      <c r="D9" s="47" t="s">
        <v>25</v>
      </c>
      <c r="E9" s="46"/>
      <c r="F9" s="45"/>
      <c r="G9" s="44">
        <f t="shared" si="0"/>
        <v>0</v>
      </c>
      <c r="H9" s="226">
        <f t="shared" si="1"/>
        <v>0</v>
      </c>
      <c r="I9" s="43">
        <v>8</v>
      </c>
      <c r="J9" s="226">
        <f t="shared" si="2"/>
        <v>0</v>
      </c>
      <c r="K9" s="40"/>
    </row>
    <row r="10" spans="1:11" s="39" customFormat="1" ht="52.5" customHeight="1">
      <c r="A10" s="48">
        <v>7</v>
      </c>
      <c r="B10" s="267" t="s">
        <v>402</v>
      </c>
      <c r="C10" s="96">
        <v>3</v>
      </c>
      <c r="D10" s="47" t="s">
        <v>25</v>
      </c>
      <c r="E10" s="46"/>
      <c r="F10" s="45"/>
      <c r="G10" s="44">
        <f t="shared" si="0"/>
        <v>0</v>
      </c>
      <c r="H10" s="226">
        <f t="shared" si="1"/>
        <v>0</v>
      </c>
      <c r="I10" s="43">
        <v>8</v>
      </c>
      <c r="J10" s="226">
        <f t="shared" si="2"/>
        <v>0</v>
      </c>
      <c r="K10" s="40"/>
    </row>
    <row r="11" spans="1:11" s="39" customFormat="1" ht="52.5" customHeight="1">
      <c r="A11" s="48">
        <v>8</v>
      </c>
      <c r="B11" s="267" t="s">
        <v>403</v>
      </c>
      <c r="C11" s="96">
        <v>4</v>
      </c>
      <c r="D11" s="47" t="s">
        <v>25</v>
      </c>
      <c r="E11" s="46"/>
      <c r="F11" s="45"/>
      <c r="G11" s="44">
        <f t="shared" si="0"/>
        <v>0</v>
      </c>
      <c r="H11" s="226">
        <f t="shared" si="1"/>
        <v>0</v>
      </c>
      <c r="I11" s="43">
        <v>8</v>
      </c>
      <c r="J11" s="226">
        <f t="shared" si="2"/>
        <v>0</v>
      </c>
      <c r="K11" s="40"/>
    </row>
    <row r="12" spans="1:11" s="39" customFormat="1" ht="52.5" customHeight="1">
      <c r="A12" s="48">
        <v>9</v>
      </c>
      <c r="B12" s="267" t="s">
        <v>404</v>
      </c>
      <c r="C12" s="96">
        <v>4</v>
      </c>
      <c r="D12" s="47" t="s">
        <v>25</v>
      </c>
      <c r="E12" s="46"/>
      <c r="F12" s="45"/>
      <c r="G12" s="44">
        <f t="shared" si="0"/>
        <v>0</v>
      </c>
      <c r="H12" s="226">
        <f t="shared" si="1"/>
        <v>0</v>
      </c>
      <c r="I12" s="43">
        <v>8</v>
      </c>
      <c r="J12" s="226">
        <f t="shared" si="2"/>
        <v>0</v>
      </c>
      <c r="K12" s="40"/>
    </row>
    <row r="13" spans="1:11" s="39" customFormat="1" ht="52.5" customHeight="1">
      <c r="A13" s="48">
        <v>10</v>
      </c>
      <c r="B13" s="267" t="s">
        <v>405</v>
      </c>
      <c r="C13" s="96">
        <v>8</v>
      </c>
      <c r="D13" s="47" t="s">
        <v>25</v>
      </c>
      <c r="E13" s="46"/>
      <c r="F13" s="45"/>
      <c r="G13" s="44">
        <f t="shared" si="0"/>
        <v>0</v>
      </c>
      <c r="H13" s="226">
        <f t="shared" si="1"/>
        <v>0</v>
      </c>
      <c r="I13" s="43">
        <v>8</v>
      </c>
      <c r="J13" s="226">
        <f t="shared" si="2"/>
        <v>0</v>
      </c>
      <c r="K13" s="40"/>
    </row>
    <row r="14" spans="1:11" s="39" customFormat="1" ht="52.5" customHeight="1">
      <c r="A14" s="48">
        <v>11</v>
      </c>
      <c r="B14" s="267" t="s">
        <v>406</v>
      </c>
      <c r="C14" s="96">
        <v>8</v>
      </c>
      <c r="D14" s="47" t="s">
        <v>25</v>
      </c>
      <c r="E14" s="46"/>
      <c r="F14" s="45"/>
      <c r="G14" s="44">
        <f t="shared" si="0"/>
        <v>0</v>
      </c>
      <c r="H14" s="226">
        <f t="shared" si="1"/>
        <v>0</v>
      </c>
      <c r="I14" s="43">
        <v>8</v>
      </c>
      <c r="J14" s="226">
        <f t="shared" si="2"/>
        <v>0</v>
      </c>
      <c r="K14" s="40"/>
    </row>
    <row r="15" spans="1:11" s="39" customFormat="1" ht="52.5" customHeight="1">
      <c r="A15" s="48">
        <v>12</v>
      </c>
      <c r="B15" s="267" t="s">
        <v>407</v>
      </c>
      <c r="C15" s="96">
        <v>4</v>
      </c>
      <c r="D15" s="47" t="s">
        <v>25</v>
      </c>
      <c r="E15" s="46"/>
      <c r="F15" s="45"/>
      <c r="G15" s="44">
        <f t="shared" si="0"/>
        <v>0</v>
      </c>
      <c r="H15" s="226">
        <f t="shared" si="1"/>
        <v>0</v>
      </c>
      <c r="I15" s="43">
        <v>8</v>
      </c>
      <c r="J15" s="226">
        <f t="shared" si="2"/>
        <v>0</v>
      </c>
      <c r="K15" s="40"/>
    </row>
    <row r="16" spans="1:11" s="39" customFormat="1" ht="52.5" customHeight="1">
      <c r="A16" s="48">
        <v>13</v>
      </c>
      <c r="B16" s="267" t="s">
        <v>408</v>
      </c>
      <c r="C16" s="96">
        <v>8</v>
      </c>
      <c r="D16" s="47" t="s">
        <v>25</v>
      </c>
      <c r="E16" s="46"/>
      <c r="F16" s="45"/>
      <c r="G16" s="44">
        <f t="shared" si="0"/>
        <v>0</v>
      </c>
      <c r="H16" s="226">
        <f t="shared" si="1"/>
        <v>0</v>
      </c>
      <c r="I16" s="43">
        <v>8</v>
      </c>
      <c r="J16" s="226">
        <f t="shared" si="2"/>
        <v>0</v>
      </c>
      <c r="K16" s="40"/>
    </row>
    <row r="17" spans="1:11" s="39" customFormat="1" ht="52.5" customHeight="1">
      <c r="A17" s="48">
        <v>14</v>
      </c>
      <c r="B17" s="267" t="s">
        <v>409</v>
      </c>
      <c r="C17" s="96">
        <v>8</v>
      </c>
      <c r="D17" s="47" t="s">
        <v>25</v>
      </c>
      <c r="E17" s="46"/>
      <c r="F17" s="45"/>
      <c r="G17" s="44">
        <f t="shared" si="0"/>
        <v>0</v>
      </c>
      <c r="H17" s="226">
        <f t="shared" si="1"/>
        <v>0</v>
      </c>
      <c r="I17" s="43">
        <v>8</v>
      </c>
      <c r="J17" s="226">
        <f t="shared" si="2"/>
        <v>0</v>
      </c>
      <c r="K17" s="40"/>
    </row>
    <row r="18" spans="1:11" s="39" customFormat="1" ht="52.5" customHeight="1">
      <c r="A18" s="48">
        <v>15</v>
      </c>
      <c r="B18" s="267" t="s">
        <v>410</v>
      </c>
      <c r="C18" s="96">
        <v>8</v>
      </c>
      <c r="D18" s="47" t="s">
        <v>25</v>
      </c>
      <c r="E18" s="46"/>
      <c r="F18" s="45"/>
      <c r="G18" s="44">
        <f t="shared" si="0"/>
        <v>0</v>
      </c>
      <c r="H18" s="226">
        <f t="shared" si="1"/>
        <v>0</v>
      </c>
      <c r="I18" s="43">
        <v>8</v>
      </c>
      <c r="J18" s="226">
        <f t="shared" si="2"/>
        <v>0</v>
      </c>
      <c r="K18" s="40"/>
    </row>
    <row r="19" spans="1:11" s="39" customFormat="1" ht="38.25">
      <c r="A19" s="48">
        <v>16</v>
      </c>
      <c r="B19" s="267" t="s">
        <v>411</v>
      </c>
      <c r="C19" s="96">
        <v>8</v>
      </c>
      <c r="D19" s="47" t="s">
        <v>25</v>
      </c>
      <c r="E19" s="46"/>
      <c r="F19" s="45"/>
      <c r="G19" s="44">
        <f t="shared" si="0"/>
        <v>0</v>
      </c>
      <c r="H19" s="226">
        <f t="shared" si="1"/>
        <v>0</v>
      </c>
      <c r="I19" s="43">
        <v>8</v>
      </c>
      <c r="J19" s="226">
        <f t="shared" si="2"/>
        <v>0</v>
      </c>
      <c r="K19" s="40"/>
    </row>
    <row r="20" spans="1:11" s="39" customFormat="1" ht="38.25">
      <c r="A20" s="48">
        <v>17</v>
      </c>
      <c r="B20" s="267" t="s">
        <v>412</v>
      </c>
      <c r="C20" s="96">
        <v>8</v>
      </c>
      <c r="D20" s="47" t="s">
        <v>25</v>
      </c>
      <c r="E20" s="46"/>
      <c r="F20" s="45"/>
      <c r="G20" s="44">
        <f t="shared" si="0"/>
        <v>0</v>
      </c>
      <c r="H20" s="226">
        <f t="shared" si="1"/>
        <v>0</v>
      </c>
      <c r="I20" s="43">
        <v>8</v>
      </c>
      <c r="J20" s="226">
        <f t="shared" si="2"/>
        <v>0</v>
      </c>
      <c r="K20" s="40"/>
    </row>
    <row r="21" spans="1:11" s="39" customFormat="1" ht="38.25">
      <c r="A21" s="48">
        <v>18</v>
      </c>
      <c r="B21" s="267" t="s">
        <v>413</v>
      </c>
      <c r="C21" s="96">
        <v>8</v>
      </c>
      <c r="D21" s="47" t="s">
        <v>25</v>
      </c>
      <c r="E21" s="46"/>
      <c r="F21" s="45"/>
      <c r="G21" s="44">
        <f t="shared" si="0"/>
        <v>0</v>
      </c>
      <c r="H21" s="226">
        <f t="shared" si="1"/>
        <v>0</v>
      </c>
      <c r="I21" s="43">
        <v>8</v>
      </c>
      <c r="J21" s="226">
        <f t="shared" si="2"/>
        <v>0</v>
      </c>
      <c r="K21" s="40"/>
    </row>
    <row r="22" spans="1:11" s="39" customFormat="1" ht="38.25">
      <c r="A22" s="48">
        <v>19</v>
      </c>
      <c r="B22" s="267" t="s">
        <v>414</v>
      </c>
      <c r="C22" s="96">
        <v>4</v>
      </c>
      <c r="D22" s="47" t="s">
        <v>25</v>
      </c>
      <c r="E22" s="46"/>
      <c r="F22" s="45"/>
      <c r="G22" s="44">
        <f t="shared" si="0"/>
        <v>0</v>
      </c>
      <c r="H22" s="226">
        <f t="shared" si="1"/>
        <v>0</v>
      </c>
      <c r="I22" s="43">
        <v>8</v>
      </c>
      <c r="J22" s="226">
        <f t="shared" si="2"/>
        <v>0</v>
      </c>
      <c r="K22" s="40"/>
    </row>
    <row r="23" spans="1:11" s="39" customFormat="1" ht="51">
      <c r="A23" s="48">
        <v>20</v>
      </c>
      <c r="B23" s="267" t="s">
        <v>415</v>
      </c>
      <c r="C23" s="96">
        <v>4</v>
      </c>
      <c r="D23" s="47" t="s">
        <v>25</v>
      </c>
      <c r="E23" s="46"/>
      <c r="F23" s="45"/>
      <c r="G23" s="44">
        <f t="shared" si="0"/>
        <v>0</v>
      </c>
      <c r="H23" s="226">
        <f t="shared" si="1"/>
        <v>0</v>
      </c>
      <c r="I23" s="43">
        <v>8</v>
      </c>
      <c r="J23" s="226">
        <f t="shared" si="2"/>
        <v>0</v>
      </c>
      <c r="K23" s="40"/>
    </row>
    <row r="24" spans="1:11" s="39" customFormat="1" ht="25.5">
      <c r="A24" s="48">
        <v>21</v>
      </c>
      <c r="B24" s="267" t="s">
        <v>416</v>
      </c>
      <c r="C24" s="96">
        <v>8</v>
      </c>
      <c r="D24" s="47" t="s">
        <v>25</v>
      </c>
      <c r="E24" s="46"/>
      <c r="F24" s="45"/>
      <c r="G24" s="44">
        <f t="shared" si="0"/>
        <v>0</v>
      </c>
      <c r="H24" s="226">
        <f t="shared" si="1"/>
        <v>0</v>
      </c>
      <c r="I24" s="43">
        <v>8</v>
      </c>
      <c r="J24" s="226">
        <f t="shared" si="2"/>
        <v>0</v>
      </c>
      <c r="K24" s="40"/>
    </row>
    <row r="25" spans="1:11" s="39" customFormat="1" ht="38.25">
      <c r="A25" s="48">
        <v>22</v>
      </c>
      <c r="B25" s="267" t="s">
        <v>417</v>
      </c>
      <c r="C25" s="96">
        <v>4</v>
      </c>
      <c r="D25" s="47" t="s">
        <v>25</v>
      </c>
      <c r="E25" s="46"/>
      <c r="F25" s="45"/>
      <c r="G25" s="44">
        <f t="shared" si="0"/>
        <v>0</v>
      </c>
      <c r="H25" s="226">
        <f t="shared" si="1"/>
        <v>0</v>
      </c>
      <c r="I25" s="43">
        <v>8</v>
      </c>
      <c r="J25" s="226">
        <f t="shared" si="2"/>
        <v>0</v>
      </c>
      <c r="K25" s="40"/>
    </row>
    <row r="26" spans="1:11" s="39" customFormat="1" ht="38.25">
      <c r="A26" s="48">
        <v>23</v>
      </c>
      <c r="B26" s="267" t="s">
        <v>418</v>
      </c>
      <c r="C26" s="96">
        <v>4</v>
      </c>
      <c r="D26" s="47" t="s">
        <v>25</v>
      </c>
      <c r="E26" s="46"/>
      <c r="F26" s="45"/>
      <c r="G26" s="44">
        <f t="shared" si="0"/>
        <v>0</v>
      </c>
      <c r="H26" s="226">
        <f t="shared" si="1"/>
        <v>0</v>
      </c>
      <c r="I26" s="43">
        <v>8</v>
      </c>
      <c r="J26" s="226">
        <f t="shared" si="2"/>
        <v>0</v>
      </c>
      <c r="K26" s="40"/>
    </row>
    <row r="27" spans="1:11" s="39" customFormat="1" ht="38.25">
      <c r="A27" s="48">
        <v>24</v>
      </c>
      <c r="B27" s="267" t="s">
        <v>419</v>
      </c>
      <c r="C27" s="96">
        <v>8</v>
      </c>
      <c r="D27" s="47" t="s">
        <v>25</v>
      </c>
      <c r="E27" s="46"/>
      <c r="F27" s="45"/>
      <c r="G27" s="44">
        <f t="shared" si="0"/>
        <v>0</v>
      </c>
      <c r="H27" s="226">
        <f t="shared" si="1"/>
        <v>0</v>
      </c>
      <c r="I27" s="43">
        <v>8</v>
      </c>
      <c r="J27" s="226">
        <f t="shared" si="2"/>
        <v>0</v>
      </c>
      <c r="K27" s="40"/>
    </row>
    <row r="28" spans="1:11" s="39" customFormat="1" ht="38.25">
      <c r="A28" s="48">
        <v>25</v>
      </c>
      <c r="B28" s="267" t="s">
        <v>420</v>
      </c>
      <c r="C28" s="96">
        <v>1</v>
      </c>
      <c r="D28" s="47" t="s">
        <v>25</v>
      </c>
      <c r="E28" s="46"/>
      <c r="F28" s="45"/>
      <c r="G28" s="44">
        <f t="shared" si="0"/>
        <v>0</v>
      </c>
      <c r="H28" s="226">
        <f t="shared" si="1"/>
        <v>0</v>
      </c>
      <c r="I28" s="43">
        <v>8</v>
      </c>
      <c r="J28" s="226">
        <f t="shared" si="2"/>
        <v>0</v>
      </c>
      <c r="K28" s="40"/>
    </row>
    <row r="29" spans="1:11" s="39" customFormat="1" ht="51">
      <c r="A29" s="48">
        <v>26</v>
      </c>
      <c r="B29" s="267" t="s">
        <v>421</v>
      </c>
      <c r="C29" s="96">
        <v>8</v>
      </c>
      <c r="D29" s="47" t="s">
        <v>25</v>
      </c>
      <c r="E29" s="46"/>
      <c r="F29" s="45"/>
      <c r="G29" s="44">
        <f t="shared" si="0"/>
        <v>0</v>
      </c>
      <c r="H29" s="226">
        <f t="shared" si="1"/>
        <v>0</v>
      </c>
      <c r="I29" s="43">
        <v>8</v>
      </c>
      <c r="J29" s="226">
        <f t="shared" si="2"/>
        <v>0</v>
      </c>
      <c r="K29" s="40"/>
    </row>
    <row r="30" spans="1:11" s="39" customFormat="1" ht="51">
      <c r="A30" s="48">
        <v>27</v>
      </c>
      <c r="B30" s="267" t="s">
        <v>422</v>
      </c>
      <c r="C30" s="96">
        <v>10</v>
      </c>
      <c r="D30" s="47" t="s">
        <v>25</v>
      </c>
      <c r="E30" s="46"/>
      <c r="F30" s="45"/>
      <c r="G30" s="44">
        <f t="shared" si="0"/>
        <v>0</v>
      </c>
      <c r="H30" s="226">
        <f t="shared" si="1"/>
        <v>0</v>
      </c>
      <c r="I30" s="43">
        <v>8</v>
      </c>
      <c r="J30" s="226">
        <f t="shared" si="2"/>
        <v>0</v>
      </c>
      <c r="K30" s="40"/>
    </row>
    <row r="31" spans="1:11" s="39" customFormat="1" ht="51">
      <c r="A31" s="48">
        <v>28</v>
      </c>
      <c r="B31" s="267" t="s">
        <v>423</v>
      </c>
      <c r="C31" s="96">
        <v>10</v>
      </c>
      <c r="D31" s="47" t="s">
        <v>25</v>
      </c>
      <c r="E31" s="46"/>
      <c r="F31" s="45"/>
      <c r="G31" s="44">
        <f t="shared" si="0"/>
        <v>0</v>
      </c>
      <c r="H31" s="226">
        <f t="shared" si="1"/>
        <v>0</v>
      </c>
      <c r="I31" s="43">
        <v>8</v>
      </c>
      <c r="J31" s="226">
        <f t="shared" si="2"/>
        <v>0</v>
      </c>
      <c r="K31" s="40"/>
    </row>
    <row r="32" spans="1:11" s="39" customFormat="1" ht="38.25">
      <c r="A32" s="48">
        <v>29</v>
      </c>
      <c r="B32" s="267" t="s">
        <v>424</v>
      </c>
      <c r="C32" s="96">
        <v>4</v>
      </c>
      <c r="D32" s="47" t="s">
        <v>25</v>
      </c>
      <c r="E32" s="46"/>
      <c r="F32" s="45"/>
      <c r="G32" s="44">
        <f t="shared" si="0"/>
        <v>0</v>
      </c>
      <c r="H32" s="226">
        <f t="shared" si="1"/>
        <v>0</v>
      </c>
      <c r="I32" s="43">
        <v>8</v>
      </c>
      <c r="J32" s="226">
        <f t="shared" si="2"/>
        <v>0</v>
      </c>
      <c r="K32" s="40"/>
    </row>
    <row r="33" spans="1:11" s="39" customFormat="1" ht="38.25">
      <c r="A33" s="48">
        <v>30</v>
      </c>
      <c r="B33" s="267" t="s">
        <v>425</v>
      </c>
      <c r="C33" s="96">
        <v>4</v>
      </c>
      <c r="D33" s="47" t="s">
        <v>25</v>
      </c>
      <c r="E33" s="46"/>
      <c r="F33" s="45"/>
      <c r="G33" s="44">
        <f t="shared" si="0"/>
        <v>0</v>
      </c>
      <c r="H33" s="226">
        <f t="shared" si="1"/>
        <v>0</v>
      </c>
      <c r="I33" s="43">
        <v>8</v>
      </c>
      <c r="J33" s="226">
        <f t="shared" si="2"/>
        <v>0</v>
      </c>
      <c r="K33" s="40"/>
    </row>
    <row r="34" spans="1:11" s="39" customFormat="1" ht="38.25">
      <c r="A34" s="48">
        <v>31</v>
      </c>
      <c r="B34" s="267" t="s">
        <v>426</v>
      </c>
      <c r="C34" s="96">
        <v>4</v>
      </c>
      <c r="D34" s="47" t="s">
        <v>25</v>
      </c>
      <c r="E34" s="46"/>
      <c r="F34" s="45"/>
      <c r="G34" s="44">
        <f t="shared" si="0"/>
        <v>0</v>
      </c>
      <c r="H34" s="226">
        <f t="shared" si="1"/>
        <v>0</v>
      </c>
      <c r="I34" s="43">
        <v>8</v>
      </c>
      <c r="J34" s="226">
        <f t="shared" si="2"/>
        <v>0</v>
      </c>
      <c r="K34" s="40"/>
    </row>
    <row r="35" spans="1:11" s="232" customFormat="1">
      <c r="A35" s="165"/>
      <c r="B35" s="38"/>
      <c r="C35" s="37"/>
      <c r="D35" s="36"/>
      <c r="E35" s="233"/>
      <c r="F35" s="282" t="s">
        <v>24</v>
      </c>
      <c r="G35" s="305"/>
      <c r="H35" s="234">
        <f>SUM(H4:H34)</f>
        <v>0</v>
      </c>
      <c r="I35" s="233"/>
      <c r="J35" s="234">
        <f>SUM(J4:J34)</f>
        <v>0</v>
      </c>
      <c r="K35" s="39"/>
    </row>
    <row r="36" spans="1:11" s="232" customFormat="1">
      <c r="A36" s="165"/>
      <c r="B36" s="38"/>
      <c r="C36" s="37"/>
      <c r="D36" s="36"/>
      <c r="E36" s="39"/>
      <c r="F36" s="142"/>
      <c r="G36" s="39"/>
      <c r="H36" s="39"/>
      <c r="I36" s="39"/>
      <c r="J36" s="39"/>
      <c r="K36" s="39"/>
    </row>
    <row r="37" spans="1:11">
      <c r="A37" s="164" t="s">
        <v>23</v>
      </c>
      <c r="F37" s="30"/>
      <c r="G37" s="31"/>
      <c r="H37" s="39"/>
      <c r="I37" s="39"/>
      <c r="J37" s="39"/>
      <c r="K37" s="39"/>
    </row>
    <row r="38" spans="1:11">
      <c r="A38" s="4"/>
      <c r="F38" s="30"/>
      <c r="K38" s="232"/>
    </row>
    <row r="39" spans="1:11" s="235" customFormat="1" ht="19.5" customHeight="1">
      <c r="A39" s="12" t="s">
        <v>2</v>
      </c>
      <c r="B39" s="10"/>
      <c r="C39" s="10"/>
      <c r="D39" s="10"/>
      <c r="E39" s="10"/>
      <c r="F39" s="11"/>
      <c r="I39" s="8"/>
      <c r="J39" s="8"/>
      <c r="K39" s="1"/>
    </row>
    <row r="40" spans="1:11" s="235" customFormat="1" ht="12.75" customHeight="1">
      <c r="A40" s="4"/>
      <c r="E40" s="4"/>
      <c r="F40" s="10"/>
      <c r="G40" s="9"/>
      <c r="H40" s="8"/>
      <c r="I40" s="8"/>
      <c r="J40" s="8"/>
      <c r="K40" s="1"/>
    </row>
    <row r="41" spans="1:11" s="235" customFormat="1" ht="40.5" customHeight="1">
      <c r="A41" s="285" t="s">
        <v>1</v>
      </c>
      <c r="B41" s="285"/>
      <c r="C41" s="285"/>
      <c r="D41" s="285"/>
      <c r="E41" s="285"/>
      <c r="F41" s="285"/>
      <c r="G41" s="285"/>
      <c r="H41" s="285"/>
      <c r="I41" s="285"/>
      <c r="J41" s="285"/>
      <c r="K41" s="1"/>
    </row>
    <row r="42" spans="1:11" s="235" customFormat="1" ht="16.5" customHeight="1">
      <c r="A42" s="160"/>
      <c r="B42" s="239"/>
      <c r="C42" s="239"/>
      <c r="D42" s="239"/>
      <c r="E42" s="239"/>
      <c r="F42" s="239"/>
      <c r="G42" s="239"/>
      <c r="H42" s="239"/>
      <c r="I42" s="239"/>
      <c r="J42" s="239"/>
    </row>
    <row r="43" spans="1:11" s="235" customFormat="1" ht="12.75" customHeight="1">
      <c r="A43" s="159" t="s">
        <v>0</v>
      </c>
      <c r="E43" s="4"/>
      <c r="F43" s="4"/>
      <c r="G43" s="4"/>
      <c r="H43" s="4"/>
      <c r="I43" s="4"/>
      <c r="J43" s="4"/>
    </row>
    <row r="44" spans="1:11" s="235" customFormat="1" ht="12.75" customHeight="1">
      <c r="A44" s="158"/>
      <c r="E44" s="4"/>
      <c r="F44" s="4"/>
      <c r="G44" s="4"/>
      <c r="H44" s="4"/>
      <c r="I44" s="4"/>
      <c r="J44" s="4"/>
    </row>
    <row r="45" spans="1:11" s="235" customFormat="1" ht="12.75" customHeight="1">
      <c r="A45" s="4"/>
      <c r="E45" s="4"/>
      <c r="F45" s="4"/>
      <c r="G45" s="4"/>
      <c r="H45" s="4"/>
      <c r="I45" s="4"/>
      <c r="J45" s="4"/>
    </row>
    <row r="46" spans="1:11">
      <c r="F46" s="4"/>
      <c r="G46" s="4"/>
      <c r="H46" s="4"/>
      <c r="I46" s="4"/>
      <c r="J46" s="4"/>
      <c r="K46" s="235"/>
    </row>
    <row r="47" spans="1:11">
      <c r="H47" s="237" t="s">
        <v>311</v>
      </c>
      <c r="K47" s="235"/>
    </row>
    <row r="48" spans="1:11">
      <c r="K48" s="235"/>
    </row>
  </sheetData>
  <mergeCells count="5">
    <mergeCell ref="A1:J1"/>
    <mergeCell ref="A2:B2"/>
    <mergeCell ref="A3:B3"/>
    <mergeCell ref="F35:G35"/>
    <mergeCell ref="A41:J41"/>
  </mergeCells>
  <pageMargins left="0.28000000000000003" right="0.26" top="1" bottom="0.51" header="0.33" footer="0.23"/>
  <pageSetup paperSize="9" scale="85" fitToHeight="0" orientation="landscape" r:id="rId1"/>
  <headerFooter alignWithMargins="0">
    <oddHeader>&amp;LNr sprawy ZP/32/2019&amp;CZestawienie asortymentowo-ilościowo-cenowe
&amp;RZałącznik nr 2 SIWZ</oddHeader>
    <oddFooter>&amp;CStrona &amp;P z &amp;N&amp;R&amp;A</oddFooter>
  </headerFooter>
  <rowBreaks count="3" manualBreakCount="3">
    <brk id="9" max="10" man="1"/>
    <brk id="18" max="10" man="1"/>
    <brk id="29" max="10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view="pageBreakPreview" topLeftCell="A22" zoomScaleNormal="80" zoomScaleSheetLayoutView="100" zoomScalePageLayoutView="60" workbookViewId="0">
      <selection activeCell="K17" sqref="K17"/>
    </sheetView>
  </sheetViews>
  <sheetFormatPr defaultRowHeight="12.75"/>
  <cols>
    <col min="1" max="1" width="5" style="2" customWidth="1"/>
    <col min="2" max="2" width="31.7109375" style="1" customWidth="1"/>
    <col min="3" max="3" width="11.140625" style="1" customWidth="1"/>
    <col min="4" max="4" width="7.85546875" style="1" customWidth="1"/>
    <col min="5" max="5" width="12.7109375" style="2" customWidth="1"/>
    <col min="6" max="6" width="13.7109375" style="2" customWidth="1"/>
    <col min="7" max="7" width="18" style="2" bestFit="1" customWidth="1"/>
    <col min="8" max="8" width="16.140625" style="2" customWidth="1"/>
    <col min="9" max="9" width="5.7109375" style="2" customWidth="1"/>
    <col min="10" max="10" width="21.85546875" style="2" bestFit="1" customWidth="1"/>
    <col min="11" max="11" width="19.42578125" style="1" customWidth="1"/>
    <col min="12" max="16384" width="9.140625" style="1"/>
  </cols>
  <sheetData>
    <row r="1" spans="1:11" ht="23.25" customHeight="1">
      <c r="A1" s="278" t="s">
        <v>428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1" s="39" customFormat="1" ht="71.25" customHeight="1">
      <c r="A2" s="279" t="s">
        <v>45</v>
      </c>
      <c r="B2" s="279"/>
      <c r="C2" s="245" t="s">
        <v>44</v>
      </c>
      <c r="D2" s="245" t="s">
        <v>43</v>
      </c>
      <c r="E2" s="225" t="s">
        <v>302</v>
      </c>
      <c r="F2" s="245" t="s">
        <v>41</v>
      </c>
      <c r="G2" s="245" t="s">
        <v>40</v>
      </c>
      <c r="H2" s="245" t="s">
        <v>39</v>
      </c>
      <c r="I2" s="245" t="s">
        <v>38</v>
      </c>
      <c r="J2" s="245" t="s">
        <v>37</v>
      </c>
      <c r="K2" s="240" t="s">
        <v>35</v>
      </c>
    </row>
    <row r="3" spans="1:11" s="51" customFormat="1" ht="13.5" customHeight="1">
      <c r="A3" s="280" t="s">
        <v>34</v>
      </c>
      <c r="B3" s="281"/>
      <c r="C3" s="60" t="s">
        <v>33</v>
      </c>
      <c r="D3" s="59" t="s">
        <v>32</v>
      </c>
      <c r="E3" s="58" t="s">
        <v>31</v>
      </c>
      <c r="F3" s="58" t="s">
        <v>30</v>
      </c>
      <c r="G3" s="57" t="s">
        <v>29</v>
      </c>
      <c r="H3" s="56" t="s">
        <v>28</v>
      </c>
      <c r="I3" s="55" t="s">
        <v>27</v>
      </c>
      <c r="J3" s="54" t="s">
        <v>26</v>
      </c>
      <c r="K3" s="52">
        <v>10</v>
      </c>
    </row>
    <row r="4" spans="1:11" s="39" customFormat="1" ht="52.5" customHeight="1">
      <c r="A4" s="48">
        <v>1</v>
      </c>
      <c r="B4" s="267" t="s">
        <v>429</v>
      </c>
      <c r="C4" s="96">
        <v>2</v>
      </c>
      <c r="D4" s="47" t="s">
        <v>25</v>
      </c>
      <c r="E4" s="46"/>
      <c r="F4" s="45"/>
      <c r="G4" s="44">
        <f>ROUND(F4*(1+(I4/100)),2)</f>
        <v>0</v>
      </c>
      <c r="H4" s="226">
        <f>C4*F4</f>
        <v>0</v>
      </c>
      <c r="I4" s="43">
        <v>8</v>
      </c>
      <c r="J4" s="226">
        <f>H4+H4*I4/100</f>
        <v>0</v>
      </c>
      <c r="K4" s="40"/>
    </row>
    <row r="5" spans="1:11" s="39" customFormat="1" ht="52.5" customHeight="1">
      <c r="A5" s="48">
        <v>2</v>
      </c>
      <c r="B5" s="267" t="s">
        <v>430</v>
      </c>
      <c r="C5" s="96">
        <v>1</v>
      </c>
      <c r="D5" s="47" t="s">
        <v>25</v>
      </c>
      <c r="E5" s="46"/>
      <c r="F5" s="45"/>
      <c r="G5" s="44">
        <f t="shared" ref="G5:G27" si="0">ROUND(F5*(1+(I5/100)),2)</f>
        <v>0</v>
      </c>
      <c r="H5" s="226">
        <f t="shared" ref="H5:H27" si="1">C5*F5</f>
        <v>0</v>
      </c>
      <c r="I5" s="43">
        <v>8</v>
      </c>
      <c r="J5" s="226">
        <f t="shared" ref="J5:J27" si="2">H5+H5*I5/100</f>
        <v>0</v>
      </c>
      <c r="K5" s="40"/>
    </row>
    <row r="6" spans="1:11" s="39" customFormat="1" ht="52.5" customHeight="1">
      <c r="A6" s="48">
        <v>3</v>
      </c>
      <c r="B6" s="267" t="s">
        <v>431</v>
      </c>
      <c r="C6" s="96">
        <v>1</v>
      </c>
      <c r="D6" s="47" t="s">
        <v>25</v>
      </c>
      <c r="E6" s="46"/>
      <c r="F6" s="45"/>
      <c r="G6" s="44">
        <f t="shared" si="0"/>
        <v>0</v>
      </c>
      <c r="H6" s="226">
        <f t="shared" si="1"/>
        <v>0</v>
      </c>
      <c r="I6" s="43">
        <v>8</v>
      </c>
      <c r="J6" s="226">
        <f t="shared" si="2"/>
        <v>0</v>
      </c>
      <c r="K6" s="40"/>
    </row>
    <row r="7" spans="1:11" s="39" customFormat="1" ht="52.5" customHeight="1">
      <c r="A7" s="48">
        <v>4</v>
      </c>
      <c r="B7" s="267" t="s">
        <v>432</v>
      </c>
      <c r="C7" s="96">
        <v>1</v>
      </c>
      <c r="D7" s="47" t="s">
        <v>25</v>
      </c>
      <c r="E7" s="46"/>
      <c r="F7" s="45"/>
      <c r="G7" s="44">
        <f t="shared" si="0"/>
        <v>0</v>
      </c>
      <c r="H7" s="226">
        <f t="shared" si="1"/>
        <v>0</v>
      </c>
      <c r="I7" s="43">
        <v>8</v>
      </c>
      <c r="J7" s="226">
        <f t="shared" si="2"/>
        <v>0</v>
      </c>
      <c r="K7" s="40"/>
    </row>
    <row r="8" spans="1:11" s="39" customFormat="1" ht="52.5" customHeight="1">
      <c r="A8" s="48">
        <v>5</v>
      </c>
      <c r="B8" s="267" t="s">
        <v>433</v>
      </c>
      <c r="C8" s="96">
        <v>1</v>
      </c>
      <c r="D8" s="47" t="s">
        <v>25</v>
      </c>
      <c r="E8" s="46"/>
      <c r="F8" s="45"/>
      <c r="G8" s="44">
        <f t="shared" si="0"/>
        <v>0</v>
      </c>
      <c r="H8" s="226">
        <f t="shared" si="1"/>
        <v>0</v>
      </c>
      <c r="I8" s="43">
        <v>8</v>
      </c>
      <c r="J8" s="226">
        <f t="shared" si="2"/>
        <v>0</v>
      </c>
      <c r="K8" s="40"/>
    </row>
    <row r="9" spans="1:11" s="39" customFormat="1" ht="52.5" customHeight="1">
      <c r="A9" s="48">
        <v>6</v>
      </c>
      <c r="B9" s="267" t="s">
        <v>434</v>
      </c>
      <c r="C9" s="96">
        <v>2</v>
      </c>
      <c r="D9" s="47" t="s">
        <v>25</v>
      </c>
      <c r="E9" s="46"/>
      <c r="F9" s="45"/>
      <c r="G9" s="44">
        <f t="shared" si="0"/>
        <v>0</v>
      </c>
      <c r="H9" s="226">
        <f t="shared" si="1"/>
        <v>0</v>
      </c>
      <c r="I9" s="43">
        <v>8</v>
      </c>
      <c r="J9" s="226">
        <f t="shared" si="2"/>
        <v>0</v>
      </c>
      <c r="K9" s="40"/>
    </row>
    <row r="10" spans="1:11" s="39" customFormat="1" ht="52.5" customHeight="1">
      <c r="A10" s="48">
        <v>7</v>
      </c>
      <c r="B10" s="267" t="s">
        <v>435</v>
      </c>
      <c r="C10" s="96">
        <v>2</v>
      </c>
      <c r="D10" s="47" t="s">
        <v>25</v>
      </c>
      <c r="E10" s="46"/>
      <c r="F10" s="45"/>
      <c r="G10" s="44">
        <f t="shared" si="0"/>
        <v>0</v>
      </c>
      <c r="H10" s="226">
        <f t="shared" si="1"/>
        <v>0</v>
      </c>
      <c r="I10" s="43">
        <v>8</v>
      </c>
      <c r="J10" s="226">
        <f t="shared" si="2"/>
        <v>0</v>
      </c>
      <c r="K10" s="40"/>
    </row>
    <row r="11" spans="1:11" s="39" customFormat="1" ht="52.5" customHeight="1">
      <c r="A11" s="48">
        <v>8</v>
      </c>
      <c r="B11" s="267" t="s">
        <v>436</v>
      </c>
      <c r="C11" s="96">
        <v>1</v>
      </c>
      <c r="D11" s="47" t="s">
        <v>25</v>
      </c>
      <c r="E11" s="46"/>
      <c r="F11" s="45"/>
      <c r="G11" s="44">
        <f t="shared" si="0"/>
        <v>0</v>
      </c>
      <c r="H11" s="226">
        <f t="shared" si="1"/>
        <v>0</v>
      </c>
      <c r="I11" s="43">
        <v>8</v>
      </c>
      <c r="J11" s="226">
        <f t="shared" si="2"/>
        <v>0</v>
      </c>
      <c r="K11" s="40"/>
    </row>
    <row r="12" spans="1:11" s="39" customFormat="1" ht="52.5" customHeight="1">
      <c r="A12" s="48">
        <v>9</v>
      </c>
      <c r="B12" s="267" t="s">
        <v>437</v>
      </c>
      <c r="C12" s="96">
        <v>1</v>
      </c>
      <c r="D12" s="47" t="s">
        <v>25</v>
      </c>
      <c r="E12" s="46"/>
      <c r="F12" s="45"/>
      <c r="G12" s="44">
        <f t="shared" si="0"/>
        <v>0</v>
      </c>
      <c r="H12" s="226">
        <f t="shared" si="1"/>
        <v>0</v>
      </c>
      <c r="I12" s="43">
        <v>8</v>
      </c>
      <c r="J12" s="226">
        <f t="shared" si="2"/>
        <v>0</v>
      </c>
      <c r="K12" s="40"/>
    </row>
    <row r="13" spans="1:11" s="39" customFormat="1" ht="52.5" customHeight="1">
      <c r="A13" s="48">
        <v>10</v>
      </c>
      <c r="B13" s="267" t="s">
        <v>438</v>
      </c>
      <c r="C13" s="96">
        <v>1</v>
      </c>
      <c r="D13" s="47" t="s">
        <v>25</v>
      </c>
      <c r="E13" s="46"/>
      <c r="F13" s="45"/>
      <c r="G13" s="44">
        <f t="shared" si="0"/>
        <v>0</v>
      </c>
      <c r="H13" s="226">
        <f t="shared" si="1"/>
        <v>0</v>
      </c>
      <c r="I13" s="43">
        <v>8</v>
      </c>
      <c r="J13" s="226">
        <f t="shared" si="2"/>
        <v>0</v>
      </c>
      <c r="K13" s="40"/>
    </row>
    <row r="14" spans="1:11" s="39" customFormat="1" ht="52.5" customHeight="1">
      <c r="A14" s="48">
        <v>11</v>
      </c>
      <c r="B14" s="267" t="s">
        <v>439</v>
      </c>
      <c r="C14" s="96">
        <v>1</v>
      </c>
      <c r="D14" s="47" t="s">
        <v>25</v>
      </c>
      <c r="E14" s="46"/>
      <c r="F14" s="45"/>
      <c r="G14" s="44">
        <f t="shared" si="0"/>
        <v>0</v>
      </c>
      <c r="H14" s="226">
        <f t="shared" si="1"/>
        <v>0</v>
      </c>
      <c r="I14" s="43">
        <v>8</v>
      </c>
      <c r="J14" s="226">
        <f t="shared" si="2"/>
        <v>0</v>
      </c>
      <c r="K14" s="40"/>
    </row>
    <row r="15" spans="1:11" s="39" customFormat="1" ht="52.5" customHeight="1">
      <c r="A15" s="48">
        <v>12</v>
      </c>
      <c r="B15" s="267" t="s">
        <v>440</v>
      </c>
      <c r="C15" s="96">
        <v>1</v>
      </c>
      <c r="D15" s="47" t="s">
        <v>25</v>
      </c>
      <c r="E15" s="46"/>
      <c r="F15" s="45"/>
      <c r="G15" s="44">
        <f t="shared" si="0"/>
        <v>0</v>
      </c>
      <c r="H15" s="226">
        <f t="shared" si="1"/>
        <v>0</v>
      </c>
      <c r="I15" s="43">
        <v>8</v>
      </c>
      <c r="J15" s="226">
        <f t="shared" si="2"/>
        <v>0</v>
      </c>
      <c r="K15" s="40"/>
    </row>
    <row r="16" spans="1:11" s="39" customFormat="1" ht="52.5" customHeight="1">
      <c r="A16" s="48">
        <v>13</v>
      </c>
      <c r="B16" s="267" t="s">
        <v>441</v>
      </c>
      <c r="C16" s="96">
        <v>1</v>
      </c>
      <c r="D16" s="47" t="s">
        <v>25</v>
      </c>
      <c r="E16" s="46"/>
      <c r="F16" s="45"/>
      <c r="G16" s="44">
        <f t="shared" si="0"/>
        <v>0</v>
      </c>
      <c r="H16" s="226">
        <f t="shared" si="1"/>
        <v>0</v>
      </c>
      <c r="I16" s="43">
        <v>8</v>
      </c>
      <c r="J16" s="226">
        <f t="shared" si="2"/>
        <v>0</v>
      </c>
      <c r="K16" s="40"/>
    </row>
    <row r="17" spans="1:11" s="39" customFormat="1" ht="52.5" customHeight="1">
      <c r="A17" s="48">
        <v>14</v>
      </c>
      <c r="B17" s="267" t="s">
        <v>442</v>
      </c>
      <c r="C17" s="96">
        <v>1</v>
      </c>
      <c r="D17" s="47" t="s">
        <v>25</v>
      </c>
      <c r="E17" s="46"/>
      <c r="F17" s="45"/>
      <c r="G17" s="44">
        <f t="shared" si="0"/>
        <v>0</v>
      </c>
      <c r="H17" s="226">
        <f t="shared" si="1"/>
        <v>0</v>
      </c>
      <c r="I17" s="43">
        <v>8</v>
      </c>
      <c r="J17" s="226">
        <f t="shared" si="2"/>
        <v>0</v>
      </c>
      <c r="K17" s="40"/>
    </row>
    <row r="18" spans="1:11" s="39" customFormat="1" ht="52.5" customHeight="1">
      <c r="A18" s="48">
        <v>15</v>
      </c>
      <c r="B18" s="267" t="s">
        <v>443</v>
      </c>
      <c r="C18" s="96">
        <v>1</v>
      </c>
      <c r="D18" s="47" t="s">
        <v>25</v>
      </c>
      <c r="E18" s="46"/>
      <c r="F18" s="45"/>
      <c r="G18" s="44">
        <f t="shared" si="0"/>
        <v>0</v>
      </c>
      <c r="H18" s="226">
        <f t="shared" si="1"/>
        <v>0</v>
      </c>
      <c r="I18" s="43">
        <v>8</v>
      </c>
      <c r="J18" s="226">
        <f t="shared" si="2"/>
        <v>0</v>
      </c>
      <c r="K18" s="40"/>
    </row>
    <row r="19" spans="1:11" s="39" customFormat="1" ht="38.25">
      <c r="A19" s="48">
        <v>16</v>
      </c>
      <c r="B19" s="267" t="s">
        <v>444</v>
      </c>
      <c r="C19" s="96">
        <v>1</v>
      </c>
      <c r="D19" s="47" t="s">
        <v>25</v>
      </c>
      <c r="E19" s="46"/>
      <c r="F19" s="45"/>
      <c r="G19" s="44">
        <f t="shared" si="0"/>
        <v>0</v>
      </c>
      <c r="H19" s="226">
        <f t="shared" si="1"/>
        <v>0</v>
      </c>
      <c r="I19" s="43">
        <v>8</v>
      </c>
      <c r="J19" s="226">
        <f t="shared" si="2"/>
        <v>0</v>
      </c>
      <c r="K19" s="40"/>
    </row>
    <row r="20" spans="1:11" s="39" customFormat="1" ht="76.5">
      <c r="A20" s="48">
        <v>17</v>
      </c>
      <c r="B20" s="267" t="s">
        <v>445</v>
      </c>
      <c r="C20" s="96">
        <v>1</v>
      </c>
      <c r="D20" s="47" t="s">
        <v>25</v>
      </c>
      <c r="E20" s="46"/>
      <c r="F20" s="45"/>
      <c r="G20" s="44">
        <f t="shared" si="0"/>
        <v>0</v>
      </c>
      <c r="H20" s="226">
        <f t="shared" si="1"/>
        <v>0</v>
      </c>
      <c r="I20" s="43">
        <v>8</v>
      </c>
      <c r="J20" s="226">
        <f t="shared" si="2"/>
        <v>0</v>
      </c>
      <c r="K20" s="40"/>
    </row>
    <row r="21" spans="1:11" s="39" customFormat="1" ht="140.25">
      <c r="A21" s="48">
        <v>18</v>
      </c>
      <c r="B21" s="267" t="s">
        <v>446</v>
      </c>
      <c r="C21" s="96">
        <v>1</v>
      </c>
      <c r="D21" s="47" t="s">
        <v>25</v>
      </c>
      <c r="E21" s="46"/>
      <c r="F21" s="45"/>
      <c r="G21" s="44">
        <f t="shared" si="0"/>
        <v>0</v>
      </c>
      <c r="H21" s="226">
        <f t="shared" si="1"/>
        <v>0</v>
      </c>
      <c r="I21" s="43">
        <v>8</v>
      </c>
      <c r="J21" s="226">
        <f t="shared" si="2"/>
        <v>0</v>
      </c>
      <c r="K21" s="40"/>
    </row>
    <row r="22" spans="1:11" s="39" customFormat="1" ht="114.75">
      <c r="A22" s="48">
        <v>19</v>
      </c>
      <c r="B22" s="267" t="s">
        <v>447</v>
      </c>
      <c r="C22" s="96">
        <v>1</v>
      </c>
      <c r="D22" s="47" t="s">
        <v>25</v>
      </c>
      <c r="E22" s="46"/>
      <c r="F22" s="45"/>
      <c r="G22" s="44">
        <f t="shared" si="0"/>
        <v>0</v>
      </c>
      <c r="H22" s="226">
        <f t="shared" si="1"/>
        <v>0</v>
      </c>
      <c r="I22" s="43">
        <v>8</v>
      </c>
      <c r="J22" s="226">
        <f t="shared" si="2"/>
        <v>0</v>
      </c>
      <c r="K22" s="40"/>
    </row>
    <row r="23" spans="1:11" s="39" customFormat="1" ht="25.5">
      <c r="A23" s="48">
        <v>20</v>
      </c>
      <c r="B23" s="267" t="s">
        <v>448</v>
      </c>
      <c r="C23" s="96">
        <v>1</v>
      </c>
      <c r="D23" s="47" t="s">
        <v>25</v>
      </c>
      <c r="E23" s="46"/>
      <c r="F23" s="45"/>
      <c r="G23" s="44">
        <f t="shared" si="0"/>
        <v>0</v>
      </c>
      <c r="H23" s="226">
        <f t="shared" si="1"/>
        <v>0</v>
      </c>
      <c r="I23" s="43">
        <v>8</v>
      </c>
      <c r="J23" s="226">
        <f t="shared" si="2"/>
        <v>0</v>
      </c>
      <c r="K23" s="40"/>
    </row>
    <row r="24" spans="1:11" s="39" customFormat="1" ht="25.5">
      <c r="A24" s="48">
        <v>21</v>
      </c>
      <c r="B24" s="267" t="s">
        <v>449</v>
      </c>
      <c r="C24" s="96">
        <v>1</v>
      </c>
      <c r="D24" s="47" t="s">
        <v>25</v>
      </c>
      <c r="E24" s="46"/>
      <c r="F24" s="45"/>
      <c r="G24" s="44">
        <f t="shared" si="0"/>
        <v>0</v>
      </c>
      <c r="H24" s="226">
        <f t="shared" si="1"/>
        <v>0</v>
      </c>
      <c r="I24" s="43">
        <v>8</v>
      </c>
      <c r="J24" s="226">
        <f t="shared" si="2"/>
        <v>0</v>
      </c>
      <c r="K24" s="40"/>
    </row>
    <row r="25" spans="1:11" s="39" customFormat="1" ht="38.25">
      <c r="A25" s="48">
        <v>22</v>
      </c>
      <c r="B25" s="267" t="s">
        <v>450</v>
      </c>
      <c r="C25" s="96">
        <v>1</v>
      </c>
      <c r="D25" s="47" t="s">
        <v>25</v>
      </c>
      <c r="E25" s="46"/>
      <c r="F25" s="45"/>
      <c r="G25" s="44">
        <f t="shared" si="0"/>
        <v>0</v>
      </c>
      <c r="H25" s="226">
        <f t="shared" si="1"/>
        <v>0</v>
      </c>
      <c r="I25" s="43">
        <v>8</v>
      </c>
      <c r="J25" s="226">
        <f t="shared" si="2"/>
        <v>0</v>
      </c>
      <c r="K25" s="40"/>
    </row>
    <row r="26" spans="1:11" s="39" customFormat="1" ht="38.25">
      <c r="A26" s="48">
        <v>23</v>
      </c>
      <c r="B26" s="267" t="s">
        <v>451</v>
      </c>
      <c r="C26" s="96">
        <v>1</v>
      </c>
      <c r="D26" s="47" t="s">
        <v>25</v>
      </c>
      <c r="E26" s="46"/>
      <c r="F26" s="45"/>
      <c r="G26" s="44">
        <f t="shared" si="0"/>
        <v>0</v>
      </c>
      <c r="H26" s="226">
        <f t="shared" si="1"/>
        <v>0</v>
      </c>
      <c r="I26" s="43">
        <v>8</v>
      </c>
      <c r="J26" s="226">
        <f t="shared" si="2"/>
        <v>0</v>
      </c>
      <c r="K26" s="40"/>
    </row>
    <row r="27" spans="1:11" s="39" customFormat="1" ht="38.25">
      <c r="A27" s="48">
        <v>24</v>
      </c>
      <c r="B27" s="267" t="s">
        <v>419</v>
      </c>
      <c r="C27" s="96">
        <v>2</v>
      </c>
      <c r="D27" s="47" t="s">
        <v>25</v>
      </c>
      <c r="E27" s="46"/>
      <c r="F27" s="45"/>
      <c r="G27" s="44">
        <f t="shared" si="0"/>
        <v>0</v>
      </c>
      <c r="H27" s="226">
        <f t="shared" si="1"/>
        <v>0</v>
      </c>
      <c r="I27" s="43">
        <v>8</v>
      </c>
      <c r="J27" s="226">
        <f t="shared" si="2"/>
        <v>0</v>
      </c>
      <c r="K27" s="40"/>
    </row>
    <row r="28" spans="1:11" s="232" customFormat="1">
      <c r="A28" s="165"/>
      <c r="B28" s="38"/>
      <c r="C28" s="37"/>
      <c r="D28" s="36"/>
      <c r="E28" s="233"/>
      <c r="F28" s="282" t="s">
        <v>24</v>
      </c>
      <c r="G28" s="305"/>
      <c r="H28" s="234">
        <f>SUM(H4:H27)</f>
        <v>0</v>
      </c>
      <c r="I28" s="233"/>
      <c r="J28" s="234">
        <f>SUM(J4:J27)</f>
        <v>0</v>
      </c>
      <c r="K28" s="39"/>
    </row>
    <row r="29" spans="1:11" s="232" customFormat="1">
      <c r="A29" s="165"/>
      <c r="B29" s="38"/>
      <c r="C29" s="37"/>
      <c r="D29" s="36"/>
      <c r="E29" s="39"/>
      <c r="F29" s="142"/>
      <c r="G29" s="39"/>
      <c r="H29" s="39"/>
      <c r="I29" s="39"/>
      <c r="J29" s="39"/>
      <c r="K29" s="39"/>
    </row>
    <row r="30" spans="1:11">
      <c r="A30" s="164" t="s">
        <v>23</v>
      </c>
      <c r="F30" s="30"/>
      <c r="G30" s="31"/>
      <c r="H30" s="39"/>
      <c r="I30" s="39"/>
      <c r="J30" s="39"/>
      <c r="K30" s="39"/>
    </row>
    <row r="31" spans="1:11">
      <c r="A31" s="4"/>
      <c r="F31" s="30"/>
      <c r="K31" s="232"/>
    </row>
    <row r="32" spans="1:11" s="235" customFormat="1" ht="19.5" customHeight="1">
      <c r="A32" s="12" t="s">
        <v>2</v>
      </c>
      <c r="B32" s="10"/>
      <c r="C32" s="10"/>
      <c r="D32" s="10"/>
      <c r="E32" s="10"/>
      <c r="F32" s="11"/>
      <c r="I32" s="8"/>
      <c r="J32" s="8"/>
      <c r="K32" s="1"/>
    </row>
    <row r="33" spans="1:11" s="235" customFormat="1" ht="12.75" customHeight="1">
      <c r="A33" s="4"/>
      <c r="E33" s="4"/>
      <c r="F33" s="10"/>
      <c r="G33" s="9"/>
      <c r="H33" s="8"/>
      <c r="I33" s="8"/>
      <c r="J33" s="8"/>
      <c r="K33" s="1"/>
    </row>
    <row r="34" spans="1:11" s="235" customFormat="1" ht="40.5" customHeight="1">
      <c r="A34" s="285" t="s">
        <v>1</v>
      </c>
      <c r="B34" s="285"/>
      <c r="C34" s="285"/>
      <c r="D34" s="285"/>
      <c r="E34" s="285"/>
      <c r="F34" s="285"/>
      <c r="G34" s="285"/>
      <c r="H34" s="285"/>
      <c r="I34" s="285"/>
      <c r="J34" s="285"/>
      <c r="K34" s="1"/>
    </row>
    <row r="35" spans="1:11" s="235" customFormat="1" ht="12.75" customHeight="1">
      <c r="A35" s="159" t="s">
        <v>0</v>
      </c>
      <c r="E35" s="4"/>
      <c r="F35" s="4"/>
      <c r="G35" s="4"/>
      <c r="H35" s="4"/>
      <c r="I35" s="4"/>
      <c r="J35" s="4"/>
    </row>
    <row r="36" spans="1:11" s="235" customFormat="1" ht="12.75" customHeight="1">
      <c r="A36" s="158"/>
      <c r="E36" s="4"/>
      <c r="F36" s="4"/>
      <c r="G36" s="4"/>
      <c r="H36" s="4"/>
      <c r="I36" s="4"/>
      <c r="J36" s="4"/>
    </row>
    <row r="37" spans="1:11" s="235" customFormat="1" ht="12.75" customHeight="1">
      <c r="A37" s="4"/>
      <c r="E37" s="4"/>
      <c r="F37" s="4"/>
      <c r="G37" s="4"/>
      <c r="H37" s="4"/>
      <c r="I37" s="4"/>
      <c r="J37" s="4"/>
    </row>
    <row r="38" spans="1:11">
      <c r="F38" s="4"/>
      <c r="G38" s="4"/>
      <c r="H38" s="4"/>
      <c r="I38" s="4"/>
      <c r="J38" s="4"/>
      <c r="K38" s="235"/>
    </row>
    <row r="39" spans="1:11">
      <c r="H39" s="237" t="s">
        <v>311</v>
      </c>
      <c r="K39" s="235"/>
    </row>
    <row r="40" spans="1:11">
      <c r="K40" s="235"/>
    </row>
  </sheetData>
  <mergeCells count="5">
    <mergeCell ref="A1:J1"/>
    <mergeCell ref="A2:B2"/>
    <mergeCell ref="A3:B3"/>
    <mergeCell ref="F28:G28"/>
    <mergeCell ref="A34:J34"/>
  </mergeCells>
  <pageMargins left="0.28000000000000003" right="0.26" top="1" bottom="0.51" header="0.33" footer="0.23"/>
  <pageSetup paperSize="9" scale="85" fitToHeight="0" orientation="landscape" r:id="rId1"/>
  <headerFooter alignWithMargins="0">
    <oddHeader>&amp;LNr sprawy ZP/32/2019&amp;CZestawienie asortymentowo-ilościowo-cenowe
&amp;RZałącznik nr 2 SIWZ</oddHeader>
    <oddFooter>&amp;CStrona &amp;P z &amp;N&amp;R&amp;A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view="pageBreakPreview" topLeftCell="A5" zoomScaleNormal="80" zoomScaleSheetLayoutView="100" zoomScalePageLayoutView="80" workbookViewId="0">
      <selection activeCell="K17" sqref="K17"/>
    </sheetView>
  </sheetViews>
  <sheetFormatPr defaultRowHeight="12.75"/>
  <cols>
    <col min="1" max="1" width="5" style="2" customWidth="1"/>
    <col min="2" max="2" width="31.7109375" style="1" customWidth="1"/>
    <col min="3" max="3" width="11.140625" style="1" customWidth="1"/>
    <col min="4" max="4" width="7.85546875" style="1" customWidth="1"/>
    <col min="5" max="5" width="12.7109375" style="2" customWidth="1"/>
    <col min="6" max="6" width="14.5703125" style="2" customWidth="1"/>
    <col min="7" max="7" width="13.28515625" style="2" customWidth="1"/>
    <col min="8" max="8" width="16.140625" style="2" customWidth="1"/>
    <col min="9" max="9" width="5.7109375" style="2" customWidth="1"/>
    <col min="10" max="10" width="14.85546875" style="2" customWidth="1"/>
    <col min="11" max="11" width="19.42578125" style="1" customWidth="1"/>
    <col min="12" max="16384" width="9.140625" style="1"/>
  </cols>
  <sheetData>
    <row r="1" spans="1:11" ht="33.75" customHeight="1">
      <c r="A1" s="278" t="s">
        <v>456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1" s="39" customFormat="1" ht="71.25" customHeight="1">
      <c r="A2" s="279" t="s">
        <v>45</v>
      </c>
      <c r="B2" s="279"/>
      <c r="C2" s="204" t="s">
        <v>44</v>
      </c>
      <c r="D2" s="204" t="s">
        <v>43</v>
      </c>
      <c r="E2" s="225" t="s">
        <v>302</v>
      </c>
      <c r="F2" s="204" t="s">
        <v>41</v>
      </c>
      <c r="G2" s="204" t="s">
        <v>40</v>
      </c>
      <c r="H2" s="204" t="s">
        <v>39</v>
      </c>
      <c r="I2" s="204" t="s">
        <v>38</v>
      </c>
      <c r="J2" s="204" t="s">
        <v>37</v>
      </c>
      <c r="K2" s="240" t="s">
        <v>35</v>
      </c>
    </row>
    <row r="3" spans="1:11" s="51" customFormat="1" ht="13.5" customHeight="1">
      <c r="A3" s="280" t="s">
        <v>34</v>
      </c>
      <c r="B3" s="309"/>
      <c r="C3" s="60" t="s">
        <v>33</v>
      </c>
      <c r="D3" s="59" t="s">
        <v>32</v>
      </c>
      <c r="E3" s="58" t="s">
        <v>31</v>
      </c>
      <c r="F3" s="58" t="s">
        <v>30</v>
      </c>
      <c r="G3" s="57" t="s">
        <v>29</v>
      </c>
      <c r="H3" s="56" t="s">
        <v>28</v>
      </c>
      <c r="I3" s="55" t="s">
        <v>27</v>
      </c>
      <c r="J3" s="54" t="s">
        <v>26</v>
      </c>
      <c r="K3" s="52">
        <v>10</v>
      </c>
    </row>
    <row r="4" spans="1:11" s="39" customFormat="1" ht="255">
      <c r="A4" s="48">
        <v>1</v>
      </c>
      <c r="B4" s="267" t="s">
        <v>452</v>
      </c>
      <c r="C4" s="48">
        <v>2</v>
      </c>
      <c r="D4" s="47" t="s">
        <v>25</v>
      </c>
      <c r="E4" s="46"/>
      <c r="F4" s="45"/>
      <c r="G4" s="44">
        <f>ROUND(F4*(1+(I4/100)),2)</f>
        <v>0</v>
      </c>
      <c r="H4" s="226">
        <f>C4*F4</f>
        <v>0</v>
      </c>
      <c r="I4" s="43">
        <v>8</v>
      </c>
      <c r="J4" s="226">
        <f>H4+H4*I4/100</f>
        <v>0</v>
      </c>
      <c r="K4" s="40"/>
    </row>
    <row r="5" spans="1:11" s="39" customFormat="1" ht="63.75">
      <c r="A5" s="48">
        <v>2</v>
      </c>
      <c r="B5" s="267" t="s">
        <v>453</v>
      </c>
      <c r="C5" s="48">
        <v>2</v>
      </c>
      <c r="D5" s="47" t="s">
        <v>25</v>
      </c>
      <c r="E5" s="46"/>
      <c r="F5" s="45"/>
      <c r="G5" s="44">
        <f t="shared" ref="G5:G7" si="0">ROUND(F5*(1+(I5/100)),2)</f>
        <v>0</v>
      </c>
      <c r="H5" s="226">
        <f t="shared" ref="H5:H7" si="1">C5*F5</f>
        <v>0</v>
      </c>
      <c r="I5" s="43">
        <v>8</v>
      </c>
      <c r="J5" s="226">
        <f t="shared" ref="J5:J7" si="2">H5+H5*I5/100</f>
        <v>0</v>
      </c>
      <c r="K5" s="40"/>
    </row>
    <row r="6" spans="1:11" s="39" customFormat="1" ht="63.75">
      <c r="A6" s="48">
        <v>3</v>
      </c>
      <c r="B6" s="267" t="s">
        <v>454</v>
      </c>
      <c r="C6" s="48">
        <v>1</v>
      </c>
      <c r="D6" s="47" t="s">
        <v>25</v>
      </c>
      <c r="E6" s="46"/>
      <c r="F6" s="45"/>
      <c r="G6" s="44">
        <f t="shared" si="0"/>
        <v>0</v>
      </c>
      <c r="H6" s="226">
        <f t="shared" si="1"/>
        <v>0</v>
      </c>
      <c r="I6" s="43">
        <v>8</v>
      </c>
      <c r="J6" s="226">
        <f t="shared" si="2"/>
        <v>0</v>
      </c>
      <c r="K6" s="40"/>
    </row>
    <row r="7" spans="1:11" s="39" customFormat="1" ht="89.25">
      <c r="A7" s="48">
        <v>4</v>
      </c>
      <c r="B7" s="267" t="s">
        <v>455</v>
      </c>
      <c r="C7" s="48">
        <v>2</v>
      </c>
      <c r="D7" s="47" t="s">
        <v>25</v>
      </c>
      <c r="E7" s="46"/>
      <c r="F7" s="45"/>
      <c r="G7" s="44">
        <f t="shared" si="0"/>
        <v>0</v>
      </c>
      <c r="H7" s="226">
        <f t="shared" si="1"/>
        <v>0</v>
      </c>
      <c r="I7" s="43">
        <v>8</v>
      </c>
      <c r="J7" s="226">
        <f t="shared" si="2"/>
        <v>0</v>
      </c>
      <c r="K7" s="40"/>
    </row>
    <row r="8" spans="1:11" s="232" customFormat="1">
      <c r="A8" s="165"/>
      <c r="B8" s="38"/>
      <c r="C8" s="37"/>
      <c r="D8" s="36"/>
      <c r="E8" s="233"/>
      <c r="F8" s="282" t="s">
        <v>24</v>
      </c>
      <c r="G8" s="305"/>
      <c r="H8" s="234">
        <f>SUM(H4:H7)</f>
        <v>0</v>
      </c>
      <c r="I8" s="233"/>
      <c r="J8" s="234">
        <f>SUM(J4:J7)</f>
        <v>0</v>
      </c>
      <c r="K8" s="39"/>
    </row>
    <row r="9" spans="1:11" s="232" customFormat="1">
      <c r="A9" s="165"/>
      <c r="B9" s="38"/>
      <c r="C9" s="37"/>
      <c r="D9" s="36"/>
      <c r="E9" s="39"/>
      <c r="F9" s="142"/>
      <c r="G9" s="39"/>
      <c r="H9" s="39"/>
      <c r="I9" s="39"/>
      <c r="J9" s="39"/>
      <c r="K9" s="39"/>
    </row>
    <row r="10" spans="1:11">
      <c r="A10" s="164" t="s">
        <v>23</v>
      </c>
      <c r="F10" s="30"/>
      <c r="G10" s="31"/>
      <c r="H10" s="39"/>
      <c r="I10" s="39"/>
      <c r="J10" s="39"/>
      <c r="K10" s="39"/>
    </row>
    <row r="11" spans="1:11">
      <c r="A11" s="4"/>
      <c r="F11" s="30"/>
      <c r="K11" s="232"/>
    </row>
    <row r="12" spans="1:11" s="235" customFormat="1" ht="19.5" customHeight="1">
      <c r="A12" s="12" t="s">
        <v>2</v>
      </c>
      <c r="B12" s="10"/>
      <c r="C12" s="10"/>
      <c r="D12" s="10"/>
      <c r="E12" s="10"/>
      <c r="F12" s="11"/>
      <c r="I12" s="8"/>
      <c r="J12" s="8"/>
      <c r="K12" s="1"/>
    </row>
    <row r="13" spans="1:11" s="235" customFormat="1" ht="12.75" customHeight="1">
      <c r="A13" s="4"/>
      <c r="E13" s="4"/>
      <c r="F13" s="10"/>
      <c r="G13" s="9"/>
      <c r="H13" s="8"/>
      <c r="I13" s="8"/>
      <c r="J13" s="8"/>
      <c r="K13" s="1"/>
    </row>
    <row r="14" spans="1:11" s="235" customFormat="1" ht="40.5" customHeight="1">
      <c r="A14" s="285" t="s">
        <v>1</v>
      </c>
      <c r="B14" s="286"/>
      <c r="C14" s="286"/>
      <c r="D14" s="286"/>
      <c r="E14" s="286"/>
      <c r="F14" s="286"/>
      <c r="G14" s="286"/>
      <c r="H14" s="286"/>
      <c r="I14" s="286"/>
      <c r="J14" s="286"/>
      <c r="K14" s="1"/>
    </row>
    <row r="15" spans="1:11" s="235" customFormat="1" ht="16.5" customHeight="1">
      <c r="A15" s="160"/>
      <c r="B15" s="239"/>
      <c r="C15" s="239"/>
      <c r="D15" s="239"/>
      <c r="E15" s="239"/>
      <c r="F15" s="239"/>
      <c r="G15" s="239"/>
      <c r="H15" s="239"/>
      <c r="I15" s="239"/>
      <c r="J15" s="239"/>
    </row>
    <row r="16" spans="1:11" s="235" customFormat="1" ht="12.75" customHeight="1">
      <c r="A16" s="159" t="s">
        <v>0</v>
      </c>
      <c r="E16" s="4"/>
      <c r="F16" s="4"/>
      <c r="G16" s="4"/>
      <c r="H16" s="4"/>
      <c r="I16" s="4"/>
      <c r="J16" s="4"/>
    </row>
    <row r="17" spans="1:11" s="235" customFormat="1" ht="12.75" customHeight="1">
      <c r="A17" s="158"/>
      <c r="E17" s="4"/>
      <c r="F17" s="4"/>
      <c r="G17" s="4"/>
      <c r="H17" s="4"/>
      <c r="I17" s="4"/>
      <c r="J17" s="4"/>
    </row>
    <row r="18" spans="1:11" s="235" customFormat="1" ht="12.75" customHeight="1">
      <c r="A18" s="4"/>
      <c r="E18" s="4"/>
      <c r="F18" s="4"/>
      <c r="G18" s="4"/>
      <c r="H18" s="4"/>
      <c r="I18" s="4"/>
      <c r="J18" s="4"/>
    </row>
    <row r="19" spans="1:11">
      <c r="F19" s="4"/>
      <c r="G19" s="4"/>
      <c r="H19" s="4"/>
      <c r="I19" s="4"/>
      <c r="J19" s="4"/>
      <c r="K19" s="235"/>
    </row>
    <row r="20" spans="1:11">
      <c r="H20" s="237" t="s">
        <v>311</v>
      </c>
      <c r="K20" s="235"/>
    </row>
    <row r="21" spans="1:11">
      <c r="K21" s="235"/>
    </row>
  </sheetData>
  <mergeCells count="5">
    <mergeCell ref="A14:J14"/>
    <mergeCell ref="A1:J1"/>
    <mergeCell ref="A2:B2"/>
    <mergeCell ref="A3:B3"/>
    <mergeCell ref="F8:G8"/>
  </mergeCells>
  <pageMargins left="0.28000000000000003" right="0.26" top="1" bottom="0.51" header="0.33" footer="0.23"/>
  <pageSetup paperSize="9" scale="91" fitToHeight="0" orientation="landscape" r:id="rId1"/>
  <headerFooter alignWithMargins="0">
    <oddHeader>&amp;LNr sprawy ZP/32/2019&amp;CZestawienie asortymentowo-ilościowo-cenowe
&amp;RZałącznik nr 2 SIWZ</oddHeader>
    <oddFooter>&amp;CStrona &amp;P z &amp;N&amp;R&amp;A</oddFooter>
  </headerFooter>
  <rowBreaks count="1" manualBreakCount="1">
    <brk id="5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view="pageBreakPreview" zoomScaleNormal="80" zoomScaleSheetLayoutView="100" zoomScalePageLayoutView="80" workbookViewId="0">
      <selection activeCell="K17" sqref="K17"/>
    </sheetView>
  </sheetViews>
  <sheetFormatPr defaultRowHeight="12.75"/>
  <cols>
    <col min="1" max="1" width="5" style="2" customWidth="1"/>
    <col min="2" max="2" width="31.7109375" style="1" customWidth="1"/>
    <col min="3" max="3" width="11.140625" style="1" customWidth="1"/>
    <col min="4" max="4" width="7.85546875" style="1" customWidth="1"/>
    <col min="5" max="5" width="12.7109375" style="2" customWidth="1"/>
    <col min="6" max="6" width="14.5703125" style="2" customWidth="1"/>
    <col min="7" max="7" width="13.28515625" style="2" customWidth="1"/>
    <col min="8" max="8" width="16.140625" style="2" customWidth="1"/>
    <col min="9" max="9" width="5.7109375" style="2" customWidth="1"/>
    <col min="10" max="10" width="14.85546875" style="2" customWidth="1"/>
    <col min="11" max="11" width="19.42578125" style="1" customWidth="1"/>
    <col min="12" max="16384" width="9.140625" style="1"/>
  </cols>
  <sheetData>
    <row r="1" spans="1:11" ht="33.75" customHeight="1">
      <c r="A1" s="278" t="s">
        <v>459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1" s="39" customFormat="1" ht="71.25" customHeight="1">
      <c r="A2" s="279" t="s">
        <v>45</v>
      </c>
      <c r="B2" s="279"/>
      <c r="C2" s="265" t="s">
        <v>44</v>
      </c>
      <c r="D2" s="265" t="s">
        <v>43</v>
      </c>
      <c r="E2" s="225" t="s">
        <v>302</v>
      </c>
      <c r="F2" s="265" t="s">
        <v>41</v>
      </c>
      <c r="G2" s="265" t="s">
        <v>40</v>
      </c>
      <c r="H2" s="265" t="s">
        <v>39</v>
      </c>
      <c r="I2" s="265" t="s">
        <v>38</v>
      </c>
      <c r="J2" s="265" t="s">
        <v>37</v>
      </c>
      <c r="K2" s="240" t="s">
        <v>35</v>
      </c>
    </row>
    <row r="3" spans="1:11" s="51" customFormat="1" ht="13.5" customHeight="1">
      <c r="A3" s="280" t="s">
        <v>34</v>
      </c>
      <c r="B3" s="309"/>
      <c r="C3" s="60" t="s">
        <v>33</v>
      </c>
      <c r="D3" s="59" t="s">
        <v>32</v>
      </c>
      <c r="E3" s="58" t="s">
        <v>31</v>
      </c>
      <c r="F3" s="58" t="s">
        <v>30</v>
      </c>
      <c r="G3" s="57" t="s">
        <v>29</v>
      </c>
      <c r="H3" s="56" t="s">
        <v>28</v>
      </c>
      <c r="I3" s="55" t="s">
        <v>27</v>
      </c>
      <c r="J3" s="54" t="s">
        <v>26</v>
      </c>
      <c r="K3" s="52">
        <v>10</v>
      </c>
    </row>
    <row r="4" spans="1:11" s="39" customFormat="1" ht="14.25">
      <c r="A4" s="48">
        <v>1</v>
      </c>
      <c r="B4" s="268" t="s">
        <v>460</v>
      </c>
      <c r="C4" s="272">
        <v>2</v>
      </c>
      <c r="D4" s="47" t="s">
        <v>262</v>
      </c>
      <c r="E4" s="46"/>
      <c r="F4" s="45"/>
      <c r="G4" s="44">
        <f>ROUND(F4*(1+(I4/100)),2)</f>
        <v>0</v>
      </c>
      <c r="H4" s="226">
        <v>15300</v>
      </c>
      <c r="I4" s="43">
        <v>8</v>
      </c>
      <c r="J4" s="226">
        <f>H4+H4*I4/100</f>
        <v>16524</v>
      </c>
      <c r="K4" s="40"/>
    </row>
    <row r="5" spans="1:11" s="39" customFormat="1" ht="14.25">
      <c r="A5" s="48">
        <v>2</v>
      </c>
      <c r="B5" s="268" t="s">
        <v>461</v>
      </c>
      <c r="C5" s="272">
        <v>1</v>
      </c>
      <c r="D5" s="47" t="s">
        <v>262</v>
      </c>
      <c r="E5" s="46"/>
      <c r="F5" s="45"/>
      <c r="G5" s="44">
        <f t="shared" ref="G5:G7" si="0">ROUND(F5*(1+(I5/100)),2)</f>
        <v>0</v>
      </c>
      <c r="H5" s="226">
        <f t="shared" ref="H5:H7" si="1">C5*F5</f>
        <v>0</v>
      </c>
      <c r="I5" s="43">
        <v>8</v>
      </c>
      <c r="J5" s="226">
        <f t="shared" ref="J5:J7" si="2">H5+H5*I5/100</f>
        <v>0</v>
      </c>
      <c r="K5" s="40"/>
    </row>
    <row r="6" spans="1:11" s="39" customFormat="1" ht="14.25">
      <c r="A6" s="48">
        <v>3</v>
      </c>
      <c r="B6" s="268" t="s">
        <v>462</v>
      </c>
      <c r="C6" s="273">
        <v>3</v>
      </c>
      <c r="D6" s="47" t="s">
        <v>262</v>
      </c>
      <c r="E6" s="46"/>
      <c r="F6" s="45"/>
      <c r="G6" s="44">
        <f t="shared" si="0"/>
        <v>0</v>
      </c>
      <c r="H6" s="226">
        <f t="shared" si="1"/>
        <v>0</v>
      </c>
      <c r="I6" s="43">
        <v>8</v>
      </c>
      <c r="J6" s="226">
        <f t="shared" si="2"/>
        <v>0</v>
      </c>
      <c r="K6" s="40"/>
    </row>
    <row r="7" spans="1:11" s="39" customFormat="1" ht="14.25">
      <c r="A7" s="48">
        <v>4</v>
      </c>
      <c r="B7" s="268" t="s">
        <v>463</v>
      </c>
      <c r="C7" s="272">
        <v>2</v>
      </c>
      <c r="D7" s="47" t="s">
        <v>262</v>
      </c>
      <c r="E7" s="46"/>
      <c r="F7" s="45"/>
      <c r="G7" s="44">
        <f t="shared" si="0"/>
        <v>0</v>
      </c>
      <c r="H7" s="226">
        <f t="shared" si="1"/>
        <v>0</v>
      </c>
      <c r="I7" s="43">
        <v>8</v>
      </c>
      <c r="J7" s="226">
        <f t="shared" si="2"/>
        <v>0</v>
      </c>
      <c r="K7" s="40"/>
    </row>
    <row r="8" spans="1:11" s="39" customFormat="1" ht="14.25">
      <c r="A8" s="48">
        <v>5</v>
      </c>
      <c r="B8" s="269" t="s">
        <v>464</v>
      </c>
      <c r="C8" s="272">
        <v>2</v>
      </c>
      <c r="D8" s="47" t="s">
        <v>262</v>
      </c>
      <c r="E8" s="46"/>
      <c r="F8" s="45"/>
      <c r="G8" s="44">
        <f t="shared" ref="G8:G10" si="3">ROUND(F8*(1+(I8/100)),2)</f>
        <v>0</v>
      </c>
      <c r="H8" s="226">
        <f t="shared" ref="H8:H10" si="4">C8*F8</f>
        <v>0</v>
      </c>
      <c r="I8" s="43">
        <v>8</v>
      </c>
      <c r="J8" s="226">
        <f t="shared" ref="J8:J10" si="5">H8+H8*I8/100</f>
        <v>0</v>
      </c>
      <c r="K8" s="40"/>
    </row>
    <row r="9" spans="1:11" s="39" customFormat="1" ht="14.25">
      <c r="A9" s="48">
        <v>6</v>
      </c>
      <c r="B9" s="271" t="s">
        <v>465</v>
      </c>
      <c r="C9" s="273">
        <v>2</v>
      </c>
      <c r="D9" s="47" t="s">
        <v>262</v>
      </c>
      <c r="E9" s="46"/>
      <c r="F9" s="45"/>
      <c r="G9" s="44">
        <f t="shared" si="3"/>
        <v>0</v>
      </c>
      <c r="H9" s="226">
        <f t="shared" si="4"/>
        <v>0</v>
      </c>
      <c r="I9" s="43">
        <v>8</v>
      </c>
      <c r="J9" s="226">
        <f t="shared" si="5"/>
        <v>0</v>
      </c>
      <c r="K9" s="40"/>
    </row>
    <row r="10" spans="1:11" s="39" customFormat="1" ht="14.25">
      <c r="A10" s="48">
        <v>7</v>
      </c>
      <c r="B10" s="270" t="s">
        <v>466</v>
      </c>
      <c r="C10" s="272">
        <v>1</v>
      </c>
      <c r="D10" s="47" t="s">
        <v>262</v>
      </c>
      <c r="E10" s="46"/>
      <c r="F10" s="45"/>
      <c r="G10" s="44">
        <f t="shared" si="3"/>
        <v>0</v>
      </c>
      <c r="H10" s="226">
        <f t="shared" si="4"/>
        <v>0</v>
      </c>
      <c r="I10" s="43">
        <v>8</v>
      </c>
      <c r="J10" s="226">
        <f t="shared" si="5"/>
        <v>0</v>
      </c>
      <c r="K10" s="40"/>
    </row>
    <row r="11" spans="1:11" s="232" customFormat="1">
      <c r="A11" s="165"/>
      <c r="B11" s="38"/>
      <c r="C11" s="37"/>
      <c r="D11" s="36"/>
      <c r="E11" s="233"/>
      <c r="F11" s="282" t="s">
        <v>24</v>
      </c>
      <c r="G11" s="305"/>
      <c r="H11" s="234">
        <f>SUM(H4:H10)</f>
        <v>15300</v>
      </c>
      <c r="I11" s="233"/>
      <c r="J11" s="234">
        <f>SUM(J4:J10)</f>
        <v>16524</v>
      </c>
      <c r="K11" s="39"/>
    </row>
    <row r="12" spans="1:11" s="232" customFormat="1">
      <c r="A12" s="165"/>
      <c r="B12" s="38"/>
      <c r="C12" s="37"/>
      <c r="D12" s="36"/>
      <c r="E12" s="39"/>
      <c r="F12" s="142"/>
      <c r="G12" s="39"/>
      <c r="H12" s="39"/>
      <c r="I12" s="39"/>
      <c r="J12" s="39"/>
      <c r="K12" s="39"/>
    </row>
    <row r="13" spans="1:11">
      <c r="A13" s="164" t="s">
        <v>23</v>
      </c>
      <c r="F13" s="30"/>
      <c r="G13" s="31"/>
      <c r="H13" s="39"/>
      <c r="I13" s="39"/>
      <c r="J13" s="39"/>
      <c r="K13" s="39"/>
    </row>
    <row r="14" spans="1:11">
      <c r="A14" s="4"/>
      <c r="F14" s="30"/>
      <c r="K14" s="232"/>
    </row>
    <row r="15" spans="1:11" s="235" customFormat="1" ht="19.5" customHeight="1">
      <c r="A15" s="12" t="s">
        <v>2</v>
      </c>
      <c r="B15" s="10"/>
      <c r="C15" s="10"/>
      <c r="D15" s="10"/>
      <c r="E15" s="10"/>
      <c r="F15" s="11"/>
      <c r="I15" s="8"/>
      <c r="J15" s="8"/>
      <c r="K15" s="1"/>
    </row>
    <row r="16" spans="1:11" s="235" customFormat="1" ht="12.75" customHeight="1">
      <c r="A16" s="4"/>
      <c r="E16" s="4"/>
      <c r="F16" s="10"/>
      <c r="G16" s="9"/>
      <c r="H16" s="8"/>
      <c r="I16" s="8"/>
      <c r="J16" s="8"/>
      <c r="K16" s="1"/>
    </row>
    <row r="17" spans="1:11" s="235" customFormat="1" ht="40.5" customHeight="1">
      <c r="A17" s="285" t="s">
        <v>1</v>
      </c>
      <c r="B17" s="286"/>
      <c r="C17" s="286"/>
      <c r="D17" s="286"/>
      <c r="E17" s="286"/>
      <c r="F17" s="286"/>
      <c r="G17" s="286"/>
      <c r="H17" s="286"/>
      <c r="I17" s="286"/>
      <c r="J17" s="286"/>
      <c r="K17" s="1"/>
    </row>
    <row r="18" spans="1:11" s="235" customFormat="1" ht="16.5" customHeight="1">
      <c r="A18" s="160"/>
      <c r="B18" s="266"/>
      <c r="C18" s="266"/>
      <c r="D18" s="266"/>
      <c r="E18" s="266"/>
      <c r="F18" s="266"/>
      <c r="G18" s="266"/>
      <c r="H18" s="266"/>
      <c r="I18" s="266"/>
      <c r="J18" s="266"/>
    </row>
    <row r="19" spans="1:11" s="235" customFormat="1" ht="12.75" customHeight="1">
      <c r="A19" s="159" t="s">
        <v>0</v>
      </c>
      <c r="E19" s="4"/>
      <c r="F19" s="4"/>
      <c r="G19" s="4"/>
      <c r="H19" s="4"/>
      <c r="I19" s="4"/>
      <c r="J19" s="4"/>
    </row>
    <row r="20" spans="1:11" s="235" customFormat="1" ht="12.75" customHeight="1">
      <c r="A20" s="158"/>
      <c r="E20" s="4"/>
      <c r="F20" s="4"/>
      <c r="G20" s="4"/>
      <c r="H20" s="4"/>
      <c r="I20" s="4"/>
      <c r="J20" s="4"/>
    </row>
    <row r="21" spans="1:11" s="235" customFormat="1" ht="12.75" customHeight="1">
      <c r="A21" s="4"/>
      <c r="E21" s="4"/>
      <c r="F21" s="4"/>
      <c r="G21" s="4"/>
      <c r="H21" s="4"/>
      <c r="I21" s="4"/>
      <c r="J21" s="4"/>
    </row>
    <row r="22" spans="1:11">
      <c r="F22" s="4"/>
      <c r="G22" s="4"/>
      <c r="H22" s="4"/>
      <c r="I22" s="4"/>
      <c r="J22" s="4"/>
      <c r="K22" s="235"/>
    </row>
    <row r="23" spans="1:11">
      <c r="H23" s="237" t="s">
        <v>311</v>
      </c>
      <c r="K23" s="235"/>
    </row>
    <row r="24" spans="1:11">
      <c r="K24" s="235"/>
    </row>
  </sheetData>
  <mergeCells count="5">
    <mergeCell ref="A1:J1"/>
    <mergeCell ref="A2:B2"/>
    <mergeCell ref="A3:B3"/>
    <mergeCell ref="F11:G11"/>
    <mergeCell ref="A17:J17"/>
  </mergeCells>
  <pageMargins left="0.28000000000000003" right="0.26" top="1" bottom="0.51" header="0.33" footer="0.23"/>
  <pageSetup paperSize="9" scale="91" fitToHeight="0" orientation="landscape" r:id="rId1"/>
  <headerFooter alignWithMargins="0">
    <oddHeader>&amp;LNr sprawy ZP/32/2019&amp;CZestawienie asortymentowo-ilościowo-cenowe
&amp;RZałącznik nr 2 SIWZ</oddHeader>
    <oddFooter>&amp;CStrona &amp;P z &amp;N&amp;R&amp;A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view="pageBreakPreview" zoomScaleNormal="80" zoomScaleSheetLayoutView="100" zoomScalePageLayoutView="80" workbookViewId="0">
      <selection activeCell="K17" sqref="K17"/>
    </sheetView>
  </sheetViews>
  <sheetFormatPr defaultRowHeight="12.75"/>
  <cols>
    <col min="1" max="1" width="5" style="2" customWidth="1"/>
    <col min="2" max="2" width="31.7109375" style="1" customWidth="1"/>
    <col min="3" max="3" width="11.140625" style="1" customWidth="1"/>
    <col min="4" max="4" width="7.85546875" style="1" customWidth="1"/>
    <col min="5" max="5" width="12.7109375" style="2" customWidth="1"/>
    <col min="6" max="6" width="14.5703125" style="2" customWidth="1"/>
    <col min="7" max="7" width="13.28515625" style="2" customWidth="1"/>
    <col min="8" max="8" width="16.140625" style="2" customWidth="1"/>
    <col min="9" max="9" width="5.7109375" style="2" customWidth="1"/>
    <col min="10" max="10" width="13.7109375" style="2" customWidth="1"/>
    <col min="11" max="11" width="19.42578125" style="1" customWidth="1"/>
    <col min="12" max="16384" width="9.140625" style="1"/>
  </cols>
  <sheetData>
    <row r="1" spans="1:13" ht="33.75" customHeight="1">
      <c r="A1" s="278" t="s">
        <v>471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3" s="39" customFormat="1" ht="71.25" customHeight="1">
      <c r="A2" s="279" t="s">
        <v>45</v>
      </c>
      <c r="B2" s="279"/>
      <c r="C2" s="265" t="s">
        <v>44</v>
      </c>
      <c r="D2" s="265" t="s">
        <v>43</v>
      </c>
      <c r="E2" s="225" t="s">
        <v>302</v>
      </c>
      <c r="F2" s="265" t="s">
        <v>41</v>
      </c>
      <c r="G2" s="265" t="s">
        <v>40</v>
      </c>
      <c r="H2" s="265" t="s">
        <v>39</v>
      </c>
      <c r="I2" s="265" t="s">
        <v>38</v>
      </c>
      <c r="J2" s="265" t="s">
        <v>37</v>
      </c>
      <c r="K2" s="240" t="s">
        <v>35</v>
      </c>
      <c r="L2" s="240" t="s">
        <v>304</v>
      </c>
      <c r="M2" s="240" t="s">
        <v>305</v>
      </c>
    </row>
    <row r="3" spans="1:13" s="51" customFormat="1" ht="13.5" customHeight="1">
      <c r="A3" s="280" t="s">
        <v>34</v>
      </c>
      <c r="B3" s="309"/>
      <c r="C3" s="60" t="s">
        <v>33</v>
      </c>
      <c r="D3" s="59" t="s">
        <v>32</v>
      </c>
      <c r="E3" s="58" t="s">
        <v>31</v>
      </c>
      <c r="F3" s="58" t="s">
        <v>30</v>
      </c>
      <c r="G3" s="57" t="s">
        <v>29</v>
      </c>
      <c r="H3" s="56" t="s">
        <v>28</v>
      </c>
      <c r="I3" s="55" t="s">
        <v>27</v>
      </c>
      <c r="J3" s="54" t="s">
        <v>26</v>
      </c>
      <c r="K3" s="52">
        <v>10</v>
      </c>
      <c r="L3" s="241" t="s">
        <v>306</v>
      </c>
      <c r="M3" s="241" t="s">
        <v>307</v>
      </c>
    </row>
    <row r="4" spans="1:13" s="39" customFormat="1" ht="109.5" customHeight="1">
      <c r="A4" s="48">
        <v>1</v>
      </c>
      <c r="B4" s="274" t="s">
        <v>472</v>
      </c>
      <c r="C4" s="48">
        <v>10</v>
      </c>
      <c r="D4" s="47" t="s">
        <v>25</v>
      </c>
      <c r="E4" s="46"/>
      <c r="F4" s="45"/>
      <c r="G4" s="44">
        <f>ROUND(F4*(1+(I4/100)),2)</f>
        <v>0</v>
      </c>
      <c r="H4" s="226">
        <f>C4*F4</f>
        <v>0</v>
      </c>
      <c r="I4" s="43">
        <v>8</v>
      </c>
      <c r="J4" s="226">
        <f>H4+H4*I4/100</f>
        <v>0</v>
      </c>
      <c r="K4" s="40"/>
      <c r="L4" s="242">
        <v>3</v>
      </c>
      <c r="M4" s="243">
        <f>ROUND(G4*L4,2)</f>
        <v>0</v>
      </c>
    </row>
    <row r="5" spans="1:13" s="232" customFormat="1">
      <c r="A5" s="165"/>
      <c r="B5" s="38"/>
      <c r="C5" s="37"/>
      <c r="D5" s="36"/>
      <c r="E5" s="233"/>
      <c r="F5" s="282" t="s">
        <v>24</v>
      </c>
      <c r="G5" s="305"/>
      <c r="H5" s="234">
        <f>SUM(H4:H4)</f>
        <v>0</v>
      </c>
      <c r="I5" s="233"/>
      <c r="J5" s="234">
        <f>SUM(J4:J4)</f>
        <v>0</v>
      </c>
      <c r="K5" s="39"/>
    </row>
    <row r="6" spans="1:13" s="232" customFormat="1">
      <c r="A6" s="165"/>
      <c r="B6" s="38"/>
      <c r="C6" s="37"/>
      <c r="D6" s="36"/>
      <c r="E6" s="39"/>
      <c r="F6" s="142"/>
      <c r="G6" s="39"/>
      <c r="H6" s="39"/>
      <c r="I6" s="39"/>
      <c r="J6" s="39"/>
      <c r="K6" s="39"/>
    </row>
    <row r="7" spans="1:13">
      <c r="A7" s="164" t="s">
        <v>23</v>
      </c>
      <c r="F7" s="30"/>
      <c r="G7" s="31"/>
      <c r="H7" s="39"/>
      <c r="I7" s="39"/>
      <c r="J7" s="39"/>
      <c r="K7" s="39"/>
    </row>
    <row r="8" spans="1:13">
      <c r="A8" s="4"/>
      <c r="F8" s="30"/>
      <c r="K8" s="232"/>
    </row>
    <row r="9" spans="1:13" s="235" customFormat="1" ht="19.5" customHeight="1">
      <c r="A9" s="12" t="s">
        <v>2</v>
      </c>
      <c r="B9" s="10"/>
      <c r="C9" s="10"/>
      <c r="D9" s="10"/>
      <c r="E9" s="10"/>
      <c r="F9" s="11"/>
      <c r="I9" s="8"/>
      <c r="J9" s="8"/>
      <c r="K9" s="1"/>
    </row>
    <row r="10" spans="1:13" s="235" customFormat="1" ht="12.75" customHeight="1">
      <c r="A10" s="4"/>
      <c r="E10" s="4"/>
      <c r="F10" s="10"/>
      <c r="G10" s="9"/>
      <c r="H10" s="8"/>
      <c r="I10" s="8"/>
      <c r="J10" s="8"/>
      <c r="K10" s="1"/>
    </row>
    <row r="11" spans="1:13" s="235" customFormat="1" ht="40.5" customHeight="1">
      <c r="A11" s="285" t="s">
        <v>1</v>
      </c>
      <c r="B11" s="286"/>
      <c r="C11" s="286"/>
      <c r="D11" s="286"/>
      <c r="E11" s="286"/>
      <c r="F11" s="286"/>
      <c r="G11" s="286"/>
      <c r="H11" s="286"/>
      <c r="I11" s="286"/>
      <c r="J11" s="286"/>
      <c r="K11" s="1"/>
    </row>
    <row r="12" spans="1:13" s="235" customFormat="1" ht="16.5" customHeight="1">
      <c r="A12" s="160"/>
      <c r="B12" s="266"/>
      <c r="C12" s="266"/>
      <c r="D12" s="266"/>
      <c r="E12" s="266"/>
      <c r="F12" s="266"/>
      <c r="G12" s="266"/>
      <c r="H12" s="266"/>
      <c r="I12" s="266"/>
      <c r="J12" s="266"/>
    </row>
    <row r="13" spans="1:13" s="235" customFormat="1" ht="12.75" customHeight="1">
      <c r="A13" s="159" t="s">
        <v>0</v>
      </c>
      <c r="E13" s="4"/>
      <c r="F13" s="4"/>
      <c r="G13" s="4"/>
      <c r="H13" s="4"/>
      <c r="I13" s="4"/>
      <c r="J13" s="4"/>
    </row>
    <row r="14" spans="1:13" s="235" customFormat="1" ht="12.75" customHeight="1">
      <c r="A14" s="158"/>
      <c r="E14" s="4"/>
      <c r="F14" s="4"/>
      <c r="G14" s="4"/>
      <c r="H14" s="4"/>
      <c r="I14" s="4"/>
      <c r="J14" s="4"/>
    </row>
    <row r="15" spans="1:13" s="235" customFormat="1" ht="12.75" customHeight="1">
      <c r="A15" s="4"/>
      <c r="E15" s="4"/>
      <c r="F15" s="4"/>
      <c r="G15" s="4"/>
      <c r="H15" s="4"/>
      <c r="I15" s="4"/>
      <c r="J15" s="4"/>
    </row>
    <row r="16" spans="1:13">
      <c r="F16" s="4"/>
      <c r="G16" s="4"/>
      <c r="H16" s="4"/>
      <c r="I16" s="4"/>
      <c r="J16" s="4"/>
      <c r="K16" s="235"/>
    </row>
    <row r="17" spans="8:11">
      <c r="H17" s="237" t="s">
        <v>311</v>
      </c>
      <c r="K17" s="235"/>
    </row>
    <row r="18" spans="8:11">
      <c r="K18" s="235"/>
    </row>
  </sheetData>
  <mergeCells count="5">
    <mergeCell ref="A1:J1"/>
    <mergeCell ref="A2:B2"/>
    <mergeCell ref="A3:B3"/>
    <mergeCell ref="F5:G5"/>
    <mergeCell ref="A11:J11"/>
  </mergeCells>
  <pageMargins left="0.28000000000000003" right="0.26" top="1" bottom="0.51" header="0.33" footer="0.23"/>
  <pageSetup paperSize="9" scale="82" fitToHeight="0" orientation="landscape" r:id="rId1"/>
  <headerFooter alignWithMargins="0">
    <oddHeader>&amp;LNr sprawy ZP/32/2019&amp;CZestawienie asortymentowo-ilościowo-cenowe
&amp;RZałącznik nr 2 SIWZ</oddHeader>
    <oddFooter>&amp;CStrona &amp;P z &amp;N&amp;R&amp;A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Normal="80" zoomScaleSheetLayoutView="100" workbookViewId="0">
      <selection activeCell="K17" sqref="K17"/>
    </sheetView>
  </sheetViews>
  <sheetFormatPr defaultRowHeight="12.75"/>
  <sheetData/>
  <pageMargins left="0.28000000000000003" right="0.26" top="1" bottom="0.51" header="0.33" footer="0.23"/>
  <pageSetup paperSize="9" scale="85" orientation="portrait" horizontalDpi="300" verticalDpi="300" r:id="rId1"/>
  <headerFooter alignWithMargins="0">
    <oddHeader>&amp;LNr sprawy ZP/32/2019&amp;CZestawienie asortymentowo-ilościowo-cenowe
&amp;RZałącznik nr 2 SIWZ</oddHeader>
    <oddFooter>&amp;CStrona &amp;P z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7"/>
  <sheetViews>
    <sheetView view="pageBreakPreview" topLeftCell="D1" zoomScaleNormal="90" zoomScaleSheetLayoutView="100" zoomScalePageLayoutView="50" workbookViewId="0">
      <selection activeCell="M4" sqref="M4:M5"/>
    </sheetView>
  </sheetViews>
  <sheetFormatPr defaultRowHeight="12.75"/>
  <cols>
    <col min="1" max="1" width="3.85546875" style="1" customWidth="1"/>
    <col min="2" max="2" width="31.7109375" style="1" customWidth="1"/>
    <col min="3" max="3" width="11" style="1" customWidth="1"/>
    <col min="4" max="4" width="7.85546875" style="1" customWidth="1"/>
    <col min="5" max="5" width="12.7109375" style="2" customWidth="1"/>
    <col min="6" max="6" width="13.7109375" style="2" customWidth="1"/>
    <col min="7" max="7" width="11.85546875" style="2" customWidth="1"/>
    <col min="8" max="8" width="16.140625" style="2" customWidth="1"/>
    <col min="9" max="9" width="5.7109375" style="2" customWidth="1"/>
    <col min="10" max="10" width="14.85546875" style="2" customWidth="1"/>
    <col min="11" max="11" width="17.140625" style="1" customWidth="1"/>
    <col min="12" max="12" width="10.42578125" style="1" customWidth="1"/>
    <col min="13" max="16384" width="9.140625" style="1"/>
  </cols>
  <sheetData>
    <row r="1" spans="1:13" ht="21.75" customHeight="1">
      <c r="A1" s="278" t="s">
        <v>367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3" s="39" customFormat="1" ht="72.75" customHeight="1">
      <c r="A2" s="279" t="s">
        <v>45</v>
      </c>
      <c r="B2" s="279"/>
      <c r="C2" s="204" t="s">
        <v>44</v>
      </c>
      <c r="D2" s="204" t="s">
        <v>43</v>
      </c>
      <c r="E2" s="225" t="s">
        <v>302</v>
      </c>
      <c r="F2" s="204" t="s">
        <v>41</v>
      </c>
      <c r="G2" s="204" t="s">
        <v>40</v>
      </c>
      <c r="H2" s="204" t="s">
        <v>39</v>
      </c>
      <c r="I2" s="204" t="s">
        <v>38</v>
      </c>
      <c r="J2" s="204" t="s">
        <v>37</v>
      </c>
      <c r="K2" s="240" t="s">
        <v>350</v>
      </c>
      <c r="L2" s="240" t="s">
        <v>304</v>
      </c>
      <c r="M2" s="240" t="s">
        <v>305</v>
      </c>
    </row>
    <row r="3" spans="1:13" s="51" customFormat="1" ht="13.5" customHeight="1">
      <c r="A3" s="280" t="s">
        <v>34</v>
      </c>
      <c r="B3" s="281"/>
      <c r="C3" s="60" t="s">
        <v>33</v>
      </c>
      <c r="D3" s="59" t="s">
        <v>32</v>
      </c>
      <c r="E3" s="58" t="s">
        <v>31</v>
      </c>
      <c r="F3" s="58" t="s">
        <v>30</v>
      </c>
      <c r="G3" s="57" t="s">
        <v>29</v>
      </c>
      <c r="H3" s="56" t="s">
        <v>28</v>
      </c>
      <c r="I3" s="55" t="s">
        <v>27</v>
      </c>
      <c r="J3" s="54" t="s">
        <v>26</v>
      </c>
      <c r="K3" s="52">
        <v>11</v>
      </c>
      <c r="L3" s="241" t="s">
        <v>306</v>
      </c>
      <c r="M3" s="241" t="s">
        <v>307</v>
      </c>
    </row>
    <row r="4" spans="1:13" s="51" customFormat="1" ht="69.75" customHeight="1">
      <c r="A4" s="132" t="s">
        <v>34</v>
      </c>
      <c r="B4" s="258" t="s">
        <v>366</v>
      </c>
      <c r="C4" s="48">
        <v>10</v>
      </c>
      <c r="D4" s="47" t="s">
        <v>25</v>
      </c>
      <c r="E4" s="296"/>
      <c r="F4" s="298"/>
      <c r="G4" s="300">
        <f>ROUND(F4*(1+(I4/100)),2)</f>
        <v>0</v>
      </c>
      <c r="H4" s="302">
        <f>C4*F4</f>
        <v>0</v>
      </c>
      <c r="I4" s="303">
        <v>8</v>
      </c>
      <c r="J4" s="302">
        <f>H4+H4*I4/100</f>
        <v>0</v>
      </c>
      <c r="K4" s="290"/>
      <c r="L4" s="292">
        <v>3</v>
      </c>
      <c r="M4" s="294">
        <f>ROUND(G4*L4,2)</f>
        <v>0</v>
      </c>
    </row>
    <row r="5" spans="1:13" s="39" customFormat="1" ht="102">
      <c r="A5" s="132" t="s">
        <v>33</v>
      </c>
      <c r="B5" s="257" t="s">
        <v>365</v>
      </c>
      <c r="C5" s="48">
        <v>10</v>
      </c>
      <c r="D5" s="47" t="s">
        <v>25</v>
      </c>
      <c r="E5" s="297"/>
      <c r="F5" s="299"/>
      <c r="G5" s="301"/>
      <c r="H5" s="301"/>
      <c r="I5" s="304"/>
      <c r="J5" s="301"/>
      <c r="K5" s="291"/>
      <c r="L5" s="293"/>
      <c r="M5" s="295"/>
    </row>
    <row r="6" spans="1:13" s="232" customFormat="1">
      <c r="A6" s="38"/>
      <c r="B6" s="38"/>
      <c r="C6" s="37"/>
      <c r="D6" s="36"/>
      <c r="E6" s="233"/>
      <c r="F6" s="282" t="s">
        <v>24</v>
      </c>
      <c r="G6" s="282"/>
      <c r="H6" s="234">
        <f>SUM(H4:H5)</f>
        <v>0</v>
      </c>
      <c r="I6" s="233"/>
      <c r="J6" s="234">
        <f>SUM(J4:J5)</f>
        <v>0</v>
      </c>
      <c r="M6" s="244">
        <f>SUM(M4:M4)</f>
        <v>0</v>
      </c>
    </row>
    <row r="7" spans="1:13">
      <c r="A7" s="235" t="s">
        <v>23</v>
      </c>
      <c r="F7" s="30"/>
      <c r="G7" s="31"/>
    </row>
    <row r="8" spans="1:13">
      <c r="A8" s="235"/>
      <c r="F8" s="30"/>
    </row>
    <row r="9" spans="1:13" ht="14.25" customHeight="1">
      <c r="A9" s="18"/>
      <c r="B9" s="17"/>
      <c r="C9" s="16"/>
      <c r="D9" s="16"/>
      <c r="E9" s="16"/>
      <c r="F9" s="15"/>
      <c r="G9" s="14"/>
      <c r="H9" s="14"/>
      <c r="I9" s="14"/>
      <c r="J9" s="13"/>
    </row>
    <row r="10" spans="1:13" s="235" customFormat="1" ht="19.5" customHeight="1">
      <c r="A10" s="12" t="s">
        <v>2</v>
      </c>
      <c r="B10" s="10"/>
      <c r="C10" s="10"/>
      <c r="D10" s="10"/>
      <c r="E10" s="10"/>
      <c r="F10" s="11"/>
      <c r="I10" s="8"/>
      <c r="J10" s="8"/>
      <c r="K10" s="1"/>
    </row>
    <row r="11" spans="1:13" s="235" customFormat="1" ht="12.75" customHeight="1">
      <c r="E11" s="4"/>
      <c r="F11" s="10"/>
      <c r="G11" s="9"/>
      <c r="H11" s="8"/>
      <c r="I11" s="8"/>
      <c r="J11" s="8"/>
      <c r="K11" s="1"/>
    </row>
    <row r="12" spans="1:13" s="235" customFormat="1" ht="40.5" customHeight="1">
      <c r="A12" s="285" t="s">
        <v>1</v>
      </c>
      <c r="B12" s="286"/>
      <c r="C12" s="286"/>
      <c r="D12" s="286"/>
      <c r="E12" s="286"/>
      <c r="F12" s="286"/>
      <c r="G12" s="286"/>
      <c r="H12" s="286"/>
      <c r="I12" s="286"/>
      <c r="J12" s="286"/>
      <c r="K12" s="1"/>
    </row>
    <row r="13" spans="1:13" s="235" customFormat="1" ht="16.5" customHeight="1">
      <c r="A13" s="238"/>
      <c r="B13" s="239"/>
      <c r="C13" s="239"/>
      <c r="D13" s="239"/>
      <c r="E13" s="239"/>
      <c r="F13" s="239"/>
      <c r="G13" s="239"/>
      <c r="H13" s="239"/>
      <c r="I13" s="239"/>
      <c r="J13" s="239"/>
      <c r="K13" s="1"/>
    </row>
    <row r="14" spans="1:13" s="235" customFormat="1" ht="12.75" customHeight="1">
      <c r="A14" s="236" t="s">
        <v>0</v>
      </c>
      <c r="E14" s="4"/>
      <c r="F14" s="4"/>
      <c r="G14" s="4"/>
      <c r="H14" s="4"/>
      <c r="I14" s="4"/>
      <c r="J14" s="4"/>
      <c r="K14" s="1"/>
    </row>
    <row r="15" spans="1:13" s="235" customFormat="1" ht="12.75" customHeight="1">
      <c r="A15" s="236"/>
      <c r="E15" s="4"/>
      <c r="F15" s="4"/>
      <c r="G15" s="4"/>
      <c r="H15" s="4"/>
      <c r="I15" s="4"/>
      <c r="J15" s="4"/>
      <c r="K15" s="1"/>
    </row>
    <row r="16" spans="1:13" s="235" customFormat="1" ht="12.75" customHeight="1">
      <c r="E16" s="4"/>
      <c r="F16" s="4"/>
      <c r="G16" s="4"/>
      <c r="H16" s="4"/>
      <c r="I16" s="4"/>
      <c r="J16" s="4"/>
      <c r="K16" s="1"/>
    </row>
    <row r="17" spans="6:10" s="1" customFormat="1">
      <c r="F17" s="4"/>
      <c r="G17" s="4"/>
      <c r="H17" s="4"/>
      <c r="I17" s="4"/>
      <c r="J17" s="4"/>
    </row>
    <row r="18" spans="6:10" s="1" customFormat="1">
      <c r="F18" s="2"/>
      <c r="G18" s="2"/>
      <c r="H18" s="237" t="s">
        <v>311</v>
      </c>
      <c r="I18" s="2"/>
      <c r="J18" s="2"/>
    </row>
    <row r="41" spans="11:11" s="1" customFormat="1">
      <c r="K41" s="235"/>
    </row>
    <row r="42" spans="11:11" s="1" customFormat="1">
      <c r="K42" s="235"/>
    </row>
    <row r="43" spans="11:11" s="1" customFormat="1">
      <c r="K43" s="235"/>
    </row>
    <row r="44" spans="11:11" s="1" customFormat="1">
      <c r="K44" s="235"/>
    </row>
    <row r="45" spans="11:11" s="1" customFormat="1">
      <c r="K45" s="235"/>
    </row>
    <row r="46" spans="11:11" s="1" customFormat="1">
      <c r="K46" s="235"/>
    </row>
    <row r="47" spans="11:11" s="1" customFormat="1">
      <c r="K47" s="235"/>
    </row>
  </sheetData>
  <mergeCells count="14">
    <mergeCell ref="F6:G6"/>
    <mergeCell ref="A12:J12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1:J1"/>
    <mergeCell ref="A2:B2"/>
    <mergeCell ref="A3:B3"/>
  </mergeCells>
  <pageMargins left="0.28000000000000003" right="0.26" top="1" bottom="0.51" header="0.33" footer="0.23"/>
  <pageSetup paperSize="9" scale="82" fitToHeight="0" orientation="landscape" r:id="rId1"/>
  <headerFooter alignWithMargins="0">
    <oddHeader>&amp;LNr sprawy ZP/32/2019&amp;CZestawienie asortymentowo-ilościowo-cenowe
&amp;RZałącznik nr 2 SIWZ</oddHeader>
    <oddFooter>&amp;CStrona &amp;P z &amp;N&amp;R&amp;A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Normal="90" zoomScaleSheetLayoutView="100" zoomScalePageLayoutView="60" workbookViewId="0">
      <selection activeCell="M4" sqref="M4:M5"/>
    </sheetView>
  </sheetViews>
  <sheetFormatPr defaultRowHeight="12.75"/>
  <cols>
    <col min="1" max="1" width="3.85546875" style="1" customWidth="1"/>
    <col min="2" max="2" width="31.7109375" style="1" customWidth="1"/>
    <col min="3" max="3" width="7.140625" style="1" customWidth="1"/>
    <col min="4" max="4" width="7.85546875" style="1" customWidth="1"/>
    <col min="5" max="5" width="12.7109375" style="2" customWidth="1"/>
    <col min="6" max="6" width="14.42578125" style="2" bestFit="1" customWidth="1"/>
    <col min="7" max="7" width="11.85546875" style="2" customWidth="1"/>
    <col min="8" max="8" width="16.140625" style="2" customWidth="1"/>
    <col min="9" max="9" width="5.7109375" style="2" customWidth="1"/>
    <col min="10" max="10" width="14.85546875" style="2" customWidth="1"/>
    <col min="11" max="11" width="17.140625" style="1" customWidth="1"/>
    <col min="12" max="12" width="10.42578125" style="1" customWidth="1"/>
    <col min="13" max="16384" width="9.140625" style="1"/>
  </cols>
  <sheetData>
    <row r="1" spans="1:13" ht="21.75" customHeight="1">
      <c r="A1" s="278" t="s">
        <v>370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3" s="39" customFormat="1" ht="72.75" customHeight="1">
      <c r="A2" s="279" t="s">
        <v>45</v>
      </c>
      <c r="B2" s="279"/>
      <c r="C2" s="204" t="s">
        <v>44</v>
      </c>
      <c r="D2" s="204" t="s">
        <v>43</v>
      </c>
      <c r="E2" s="225" t="s">
        <v>302</v>
      </c>
      <c r="F2" s="204" t="s">
        <v>41</v>
      </c>
      <c r="G2" s="204" t="s">
        <v>40</v>
      </c>
      <c r="H2" s="204" t="s">
        <v>39</v>
      </c>
      <c r="I2" s="204" t="s">
        <v>38</v>
      </c>
      <c r="J2" s="204" t="s">
        <v>37</v>
      </c>
      <c r="K2" s="240" t="s">
        <v>350</v>
      </c>
      <c r="L2" s="240" t="s">
        <v>304</v>
      </c>
      <c r="M2" s="240" t="s">
        <v>305</v>
      </c>
    </row>
    <row r="3" spans="1:13" s="51" customFormat="1" ht="13.5" customHeight="1">
      <c r="A3" s="280" t="s">
        <v>34</v>
      </c>
      <c r="B3" s="281"/>
      <c r="C3" s="60" t="s">
        <v>33</v>
      </c>
      <c r="D3" s="59" t="s">
        <v>32</v>
      </c>
      <c r="E3" s="58" t="s">
        <v>31</v>
      </c>
      <c r="F3" s="58" t="s">
        <v>30</v>
      </c>
      <c r="G3" s="57" t="s">
        <v>29</v>
      </c>
      <c r="H3" s="56" t="s">
        <v>28</v>
      </c>
      <c r="I3" s="55" t="s">
        <v>27</v>
      </c>
      <c r="J3" s="54" t="s">
        <v>26</v>
      </c>
      <c r="K3" s="52">
        <v>11</v>
      </c>
      <c r="L3" s="241" t="s">
        <v>306</v>
      </c>
      <c r="M3" s="241" t="s">
        <v>307</v>
      </c>
    </row>
    <row r="4" spans="1:13" s="51" customFormat="1" ht="134.25" customHeight="1">
      <c r="A4" s="132" t="s">
        <v>34</v>
      </c>
      <c r="B4" s="258" t="s">
        <v>369</v>
      </c>
      <c r="C4" s="48">
        <v>10</v>
      </c>
      <c r="D4" s="47" t="s">
        <v>25</v>
      </c>
      <c r="E4" s="296"/>
      <c r="F4" s="298"/>
      <c r="G4" s="300">
        <f>ROUND(F4*(1+(I4/100)),2)</f>
        <v>0</v>
      </c>
      <c r="H4" s="302">
        <f>C4*F4</f>
        <v>0</v>
      </c>
      <c r="I4" s="303">
        <v>8</v>
      </c>
      <c r="J4" s="302">
        <f>H4+H4*I4/100</f>
        <v>0</v>
      </c>
      <c r="K4" s="290"/>
      <c r="L4" s="292">
        <v>3</v>
      </c>
      <c r="M4" s="294">
        <f>ROUND(G4*L4,2)</f>
        <v>0</v>
      </c>
    </row>
    <row r="5" spans="1:13" s="39" customFormat="1" ht="125.25" customHeight="1">
      <c r="A5" s="132" t="s">
        <v>33</v>
      </c>
      <c r="B5" s="257" t="s">
        <v>368</v>
      </c>
      <c r="C5" s="48">
        <v>10</v>
      </c>
      <c r="D5" s="47" t="s">
        <v>25</v>
      </c>
      <c r="E5" s="297"/>
      <c r="F5" s="299"/>
      <c r="G5" s="301"/>
      <c r="H5" s="301"/>
      <c r="I5" s="304"/>
      <c r="J5" s="301"/>
      <c r="K5" s="291"/>
      <c r="L5" s="293"/>
      <c r="M5" s="295"/>
    </row>
    <row r="6" spans="1:13" s="232" customFormat="1">
      <c r="A6" s="38"/>
      <c r="B6" s="38"/>
      <c r="C6" s="37"/>
      <c r="D6" s="36"/>
      <c r="E6" s="233"/>
      <c r="F6" s="282" t="s">
        <v>24</v>
      </c>
      <c r="G6" s="282"/>
      <c r="H6" s="234">
        <f>SUM(H4:H5)</f>
        <v>0</v>
      </c>
      <c r="I6" s="233"/>
      <c r="J6" s="234">
        <f>SUM(J4:J5)</f>
        <v>0</v>
      </c>
      <c r="M6" s="244">
        <f>SUM(M4:M4)</f>
        <v>0</v>
      </c>
    </row>
    <row r="7" spans="1:13">
      <c r="A7" s="235" t="s">
        <v>23</v>
      </c>
      <c r="F7" s="30"/>
      <c r="G7" s="31"/>
    </row>
    <row r="8" spans="1:13">
      <c r="A8" s="235"/>
      <c r="F8" s="30"/>
    </row>
    <row r="9" spans="1:13" ht="14.25" customHeight="1">
      <c r="A9" s="18"/>
      <c r="B9" s="17"/>
      <c r="C9" s="16"/>
      <c r="D9" s="16"/>
      <c r="E9" s="16"/>
      <c r="F9" s="15"/>
      <c r="G9" s="14"/>
      <c r="H9" s="14"/>
      <c r="I9" s="14"/>
      <c r="J9" s="13"/>
    </row>
    <row r="10" spans="1:13" s="235" customFormat="1" ht="19.5" customHeight="1">
      <c r="A10" s="12" t="s">
        <v>2</v>
      </c>
      <c r="B10" s="10"/>
      <c r="C10" s="10"/>
      <c r="D10" s="10"/>
      <c r="E10" s="10"/>
      <c r="F10" s="11"/>
      <c r="I10" s="8"/>
      <c r="J10" s="8"/>
      <c r="K10" s="1"/>
    </row>
    <row r="11" spans="1:13" s="235" customFormat="1" ht="12.75" customHeight="1">
      <c r="E11" s="4"/>
      <c r="F11" s="10"/>
      <c r="G11" s="9"/>
      <c r="H11" s="8"/>
      <c r="I11" s="8"/>
      <c r="J11" s="8"/>
      <c r="K11" s="1"/>
    </row>
    <row r="12" spans="1:13" s="235" customFormat="1" ht="40.5" customHeight="1">
      <c r="A12" s="285" t="s">
        <v>1</v>
      </c>
      <c r="B12" s="286"/>
      <c r="C12" s="286"/>
      <c r="D12" s="286"/>
      <c r="E12" s="286"/>
      <c r="F12" s="286"/>
      <c r="G12" s="286"/>
      <c r="H12" s="286"/>
      <c r="I12" s="286"/>
      <c r="J12" s="286"/>
      <c r="K12" s="1"/>
    </row>
    <row r="13" spans="1:13" s="235" customFormat="1" ht="16.5" customHeight="1">
      <c r="A13" s="238"/>
      <c r="B13" s="239"/>
      <c r="C13" s="239"/>
      <c r="D13" s="239"/>
      <c r="E13" s="239"/>
      <c r="F13" s="239"/>
      <c r="G13" s="239"/>
      <c r="H13" s="239"/>
      <c r="I13" s="239"/>
      <c r="J13" s="239"/>
      <c r="K13" s="1"/>
    </row>
    <row r="14" spans="1:13" s="235" customFormat="1" ht="12.75" customHeight="1">
      <c r="A14" s="236" t="s">
        <v>0</v>
      </c>
      <c r="E14" s="4"/>
      <c r="F14" s="4"/>
      <c r="G14" s="4"/>
      <c r="H14" s="4"/>
      <c r="I14" s="4"/>
      <c r="J14" s="4"/>
      <c r="K14" s="1"/>
    </row>
    <row r="15" spans="1:13" s="235" customFormat="1" ht="12.75" customHeight="1">
      <c r="A15" s="236"/>
      <c r="E15" s="4"/>
      <c r="F15" s="4"/>
      <c r="G15" s="4"/>
      <c r="H15" s="4"/>
      <c r="I15" s="4"/>
      <c r="J15" s="4"/>
      <c r="K15" s="1"/>
    </row>
    <row r="16" spans="1:13" s="235" customFormat="1" ht="12.75" customHeight="1">
      <c r="E16" s="4"/>
      <c r="F16" s="4"/>
      <c r="G16" s="4"/>
      <c r="H16" s="4"/>
      <c r="I16" s="4"/>
      <c r="J16" s="4"/>
      <c r="K16" s="1"/>
    </row>
    <row r="17" spans="6:10" s="1" customFormat="1">
      <c r="F17" s="4"/>
      <c r="G17" s="4"/>
      <c r="H17" s="4"/>
      <c r="I17" s="4"/>
      <c r="J17" s="4"/>
    </row>
    <row r="18" spans="6:10" s="1" customFormat="1">
      <c r="F18" s="2"/>
      <c r="G18" s="2"/>
      <c r="H18" s="237" t="s">
        <v>311</v>
      </c>
      <c r="I18" s="2"/>
      <c r="J18" s="2"/>
    </row>
    <row r="41" spans="11:11" s="1" customFormat="1">
      <c r="K41" s="235"/>
    </row>
    <row r="42" spans="11:11" s="1" customFormat="1">
      <c r="K42" s="235"/>
    </row>
    <row r="43" spans="11:11" s="1" customFormat="1">
      <c r="K43" s="235"/>
    </row>
    <row r="44" spans="11:11" s="1" customFormat="1">
      <c r="K44" s="235"/>
    </row>
    <row r="45" spans="11:11" s="1" customFormat="1">
      <c r="K45" s="235"/>
    </row>
    <row r="46" spans="11:11" s="1" customFormat="1">
      <c r="K46" s="235"/>
    </row>
    <row r="47" spans="11:11" s="1" customFormat="1">
      <c r="K47" s="235"/>
    </row>
  </sheetData>
  <mergeCells count="14">
    <mergeCell ref="F6:G6"/>
    <mergeCell ref="A12:J12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1:J1"/>
    <mergeCell ref="A2:B2"/>
    <mergeCell ref="A3:B3"/>
  </mergeCells>
  <pageMargins left="0.28000000000000003" right="0.26" top="1" bottom="0.51" header="0.33" footer="0.23"/>
  <pageSetup paperSize="9" scale="82" fitToHeight="0" orientation="landscape" r:id="rId1"/>
  <headerFooter alignWithMargins="0">
    <oddHeader>&amp;LNr sprawy ZP/32/2019&amp;CZestawienie asortymentowo-ilościowo-cenowe
&amp;RZałącznik nr 2 SIWZ</oddHeader>
    <oddFooter>&amp;CStrona &amp;P z &amp;N&amp;R&amp;A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zoomScaleNormal="90" zoomScaleSheetLayoutView="100" zoomScalePageLayoutView="80" workbookViewId="0">
      <selection sqref="A1:J1"/>
    </sheetView>
  </sheetViews>
  <sheetFormatPr defaultRowHeight="12.75"/>
  <cols>
    <col min="1" max="1" width="3.85546875" style="1" customWidth="1"/>
    <col min="2" max="2" width="31.7109375" style="1" customWidth="1"/>
    <col min="3" max="3" width="11" style="1" customWidth="1"/>
    <col min="4" max="4" width="7.85546875" style="1" customWidth="1"/>
    <col min="5" max="5" width="12.7109375" style="2" customWidth="1"/>
    <col min="6" max="6" width="13.7109375" style="2" customWidth="1"/>
    <col min="7" max="7" width="11.85546875" style="2" customWidth="1"/>
    <col min="8" max="8" width="16.140625" style="2" customWidth="1"/>
    <col min="9" max="9" width="5.7109375" style="2" customWidth="1"/>
    <col min="10" max="10" width="14.85546875" style="2" customWidth="1"/>
    <col min="11" max="11" width="17.140625" style="1" customWidth="1"/>
    <col min="12" max="12" width="10.42578125" style="1" customWidth="1"/>
    <col min="13" max="13" width="12.42578125" style="1" customWidth="1"/>
    <col min="14" max="16384" width="9.140625" style="1"/>
  </cols>
  <sheetData>
    <row r="1" spans="1:13" ht="21.75" customHeight="1">
      <c r="A1" s="278" t="s">
        <v>371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3" s="39" customFormat="1" ht="72.75" customHeight="1">
      <c r="A2" s="279" t="s">
        <v>45</v>
      </c>
      <c r="B2" s="279"/>
      <c r="C2" s="204" t="s">
        <v>44</v>
      </c>
      <c r="D2" s="204" t="s">
        <v>43</v>
      </c>
      <c r="E2" s="225" t="s">
        <v>302</v>
      </c>
      <c r="F2" s="204" t="s">
        <v>41</v>
      </c>
      <c r="G2" s="204" t="s">
        <v>40</v>
      </c>
      <c r="H2" s="204" t="s">
        <v>39</v>
      </c>
      <c r="I2" s="204" t="s">
        <v>38</v>
      </c>
      <c r="J2" s="204" t="s">
        <v>37</v>
      </c>
      <c r="K2" s="240" t="s">
        <v>350</v>
      </c>
      <c r="L2" s="240" t="s">
        <v>304</v>
      </c>
      <c r="M2" s="240" t="s">
        <v>305</v>
      </c>
    </row>
    <row r="3" spans="1:13" s="51" customFormat="1" ht="13.5" customHeight="1">
      <c r="A3" s="280" t="s">
        <v>34</v>
      </c>
      <c r="B3" s="281"/>
      <c r="C3" s="60" t="s">
        <v>33</v>
      </c>
      <c r="D3" s="59" t="s">
        <v>32</v>
      </c>
      <c r="E3" s="58" t="s">
        <v>31</v>
      </c>
      <c r="F3" s="58" t="s">
        <v>30</v>
      </c>
      <c r="G3" s="57" t="s">
        <v>29</v>
      </c>
      <c r="H3" s="56" t="s">
        <v>28</v>
      </c>
      <c r="I3" s="55" t="s">
        <v>27</v>
      </c>
      <c r="J3" s="54" t="s">
        <v>26</v>
      </c>
      <c r="K3" s="52">
        <v>11</v>
      </c>
      <c r="L3" s="241" t="s">
        <v>306</v>
      </c>
      <c r="M3" s="241" t="s">
        <v>307</v>
      </c>
    </row>
    <row r="4" spans="1:13" s="51" customFormat="1" ht="222" customHeight="1">
      <c r="A4" s="132" t="s">
        <v>34</v>
      </c>
      <c r="B4" s="276" t="s">
        <v>477</v>
      </c>
      <c r="C4" s="48">
        <v>40</v>
      </c>
      <c r="D4" s="47" t="s">
        <v>25</v>
      </c>
      <c r="E4" s="46"/>
      <c r="F4" s="45"/>
      <c r="G4" s="44">
        <f>ROUND(F4*(1+(I4/100)),2)</f>
        <v>0</v>
      </c>
      <c r="H4" s="226">
        <f>C4*F4</f>
        <v>0</v>
      </c>
      <c r="I4" s="43">
        <v>8</v>
      </c>
      <c r="J4" s="226">
        <f>H4+H4*I4/100</f>
        <v>0</v>
      </c>
      <c r="K4" s="40"/>
      <c r="L4" s="242">
        <v>5</v>
      </c>
      <c r="M4" s="243">
        <f>ROUND(G4*L4,2)</f>
        <v>0</v>
      </c>
    </row>
    <row r="5" spans="1:13" s="232" customFormat="1">
      <c r="A5" s="38"/>
      <c r="B5" s="38"/>
      <c r="C5" s="37"/>
      <c r="D5" s="36"/>
      <c r="E5" s="233"/>
      <c r="F5" s="282" t="s">
        <v>24</v>
      </c>
      <c r="G5" s="282"/>
      <c r="H5" s="234">
        <f>SUM(H4:H4)</f>
        <v>0</v>
      </c>
      <c r="I5" s="233"/>
      <c r="J5" s="234">
        <f>SUM(J4:J4)</f>
        <v>0</v>
      </c>
      <c r="M5" s="244">
        <f>SUM(M4:M4)</f>
        <v>0</v>
      </c>
    </row>
    <row r="6" spans="1:13">
      <c r="A6" s="235" t="s">
        <v>23</v>
      </c>
      <c r="F6" s="30"/>
      <c r="G6" s="31"/>
    </row>
    <row r="7" spans="1:13">
      <c r="A7" s="235"/>
      <c r="F7" s="30"/>
    </row>
    <row r="8" spans="1:13" ht="14.25" customHeight="1">
      <c r="A8" s="18"/>
      <c r="B8" s="17"/>
      <c r="C8" s="16"/>
      <c r="D8" s="16"/>
      <c r="E8" s="16"/>
      <c r="F8" s="15"/>
      <c r="G8" s="14"/>
      <c r="H8" s="14"/>
      <c r="I8" s="14"/>
      <c r="J8" s="13"/>
    </row>
    <row r="9" spans="1:13" s="235" customFormat="1" ht="19.5" customHeight="1">
      <c r="A9" s="12" t="s">
        <v>2</v>
      </c>
      <c r="B9" s="10"/>
      <c r="C9" s="10"/>
      <c r="D9" s="10"/>
      <c r="E9" s="10"/>
      <c r="F9" s="11"/>
      <c r="I9" s="8"/>
      <c r="J9" s="8"/>
      <c r="K9" s="1"/>
    </row>
    <row r="10" spans="1:13" s="235" customFormat="1" ht="12.75" customHeight="1">
      <c r="E10" s="4"/>
      <c r="F10" s="10"/>
      <c r="G10" s="9"/>
      <c r="H10" s="8"/>
      <c r="I10" s="8"/>
      <c r="J10" s="8"/>
      <c r="K10" s="1"/>
    </row>
    <row r="11" spans="1:13" s="235" customFormat="1" ht="40.5" customHeight="1">
      <c r="A11" s="285" t="s">
        <v>1</v>
      </c>
      <c r="B11" s="286"/>
      <c r="C11" s="286"/>
      <c r="D11" s="286"/>
      <c r="E11" s="286"/>
      <c r="F11" s="286"/>
      <c r="G11" s="286"/>
      <c r="H11" s="286"/>
      <c r="I11" s="286"/>
      <c r="J11" s="286"/>
      <c r="K11" s="1"/>
    </row>
    <row r="12" spans="1:13" s="235" customFormat="1" ht="16.5" customHeight="1">
      <c r="A12" s="238"/>
      <c r="B12" s="239"/>
      <c r="C12" s="239"/>
      <c r="D12" s="239"/>
      <c r="E12" s="239"/>
      <c r="F12" s="239"/>
      <c r="G12" s="239"/>
      <c r="H12" s="239"/>
      <c r="I12" s="239"/>
      <c r="J12" s="239"/>
      <c r="K12" s="1"/>
    </row>
    <row r="13" spans="1:13" s="235" customFormat="1" ht="12.75" customHeight="1">
      <c r="A13" s="236" t="s">
        <v>0</v>
      </c>
      <c r="E13" s="4"/>
      <c r="F13" s="4"/>
      <c r="G13" s="4"/>
      <c r="H13" s="4"/>
      <c r="I13" s="4"/>
      <c r="J13" s="4"/>
      <c r="K13" s="1"/>
    </row>
    <row r="14" spans="1:13" s="235" customFormat="1" ht="12.75" customHeight="1">
      <c r="A14" s="236"/>
      <c r="E14" s="4"/>
      <c r="F14" s="4"/>
      <c r="G14" s="4"/>
      <c r="H14" s="4"/>
      <c r="I14" s="4"/>
      <c r="J14" s="4"/>
      <c r="K14" s="1"/>
    </row>
    <row r="15" spans="1:13" s="235" customFormat="1" ht="12.75" customHeight="1">
      <c r="E15" s="4"/>
      <c r="F15" s="4"/>
      <c r="G15" s="4"/>
      <c r="H15" s="4"/>
      <c r="I15" s="4"/>
      <c r="J15" s="4"/>
      <c r="K15" s="1"/>
    </row>
    <row r="16" spans="1:13">
      <c r="F16" s="4"/>
      <c r="G16" s="4"/>
      <c r="H16" s="4"/>
      <c r="I16" s="4"/>
      <c r="J16" s="4"/>
    </row>
    <row r="17" spans="8:8" s="1" customFormat="1">
      <c r="H17" s="237" t="s">
        <v>311</v>
      </c>
    </row>
    <row r="40" spans="11:11" s="1" customFormat="1">
      <c r="K40" s="235"/>
    </row>
    <row r="41" spans="11:11" s="1" customFormat="1">
      <c r="K41" s="235"/>
    </row>
    <row r="42" spans="11:11" s="1" customFormat="1">
      <c r="K42" s="235"/>
    </row>
    <row r="43" spans="11:11" s="1" customFormat="1">
      <c r="K43" s="235"/>
    </row>
    <row r="44" spans="11:11" s="1" customFormat="1">
      <c r="K44" s="235"/>
    </row>
    <row r="45" spans="11:11" s="1" customFormat="1">
      <c r="K45" s="235"/>
    </row>
    <row r="46" spans="11:11" s="1" customFormat="1">
      <c r="K46" s="235"/>
    </row>
  </sheetData>
  <mergeCells count="5">
    <mergeCell ref="A1:J1"/>
    <mergeCell ref="A2:B2"/>
    <mergeCell ref="A3:B3"/>
    <mergeCell ref="F5:G5"/>
    <mergeCell ref="A11:J11"/>
  </mergeCells>
  <pageMargins left="0.28000000000000003" right="0.26" top="1" bottom="0.51" header="0.33" footer="0.23"/>
  <pageSetup paperSize="9" scale="82" fitToHeight="0" orientation="landscape" r:id="rId1"/>
  <headerFooter alignWithMargins="0">
    <oddHeader>&amp;LNr sprawy ZP/32/2019&amp;CZestawienie asortymentowo-ilościowo-cenowe
&amp;RZałącznik nr 2 SIWZ</oddHeader>
    <oddFooter>&amp;CStrona &amp;P z &amp;N&amp;R&amp;A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topLeftCell="A4" zoomScaleNormal="80" zoomScaleSheetLayoutView="100" zoomScalePageLayoutView="80" workbookViewId="0">
      <selection activeCell="K17" sqref="K17"/>
    </sheetView>
  </sheetViews>
  <sheetFormatPr defaultRowHeight="12.75"/>
  <cols>
    <col min="1" max="1" width="5" style="2" customWidth="1"/>
    <col min="2" max="2" width="31.7109375" style="1" customWidth="1"/>
    <col min="3" max="4" width="8.42578125" style="1" customWidth="1"/>
    <col min="5" max="5" width="12.7109375" style="2" customWidth="1"/>
    <col min="6" max="6" width="13.7109375" style="2" customWidth="1"/>
    <col min="7" max="7" width="11.85546875" style="2" customWidth="1"/>
    <col min="8" max="8" width="16.140625" style="2" customWidth="1"/>
    <col min="9" max="9" width="5.7109375" style="2" customWidth="1"/>
    <col min="10" max="10" width="14.85546875" style="2" customWidth="1"/>
    <col min="11" max="11" width="17.140625" style="1" customWidth="1"/>
    <col min="12" max="12" width="11.85546875" style="1" customWidth="1"/>
    <col min="13" max="13" width="12.42578125" style="1" customWidth="1"/>
    <col min="14" max="16384" width="9.140625" style="1"/>
  </cols>
  <sheetData>
    <row r="1" spans="1:13" ht="21.75" customHeight="1">
      <c r="A1" s="278" t="s">
        <v>383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3" s="39" customFormat="1" ht="71.25" customHeight="1">
      <c r="A2" s="279" t="s">
        <v>45</v>
      </c>
      <c r="B2" s="279"/>
      <c r="C2" s="204" t="s">
        <v>44</v>
      </c>
      <c r="D2" s="204" t="s">
        <v>43</v>
      </c>
      <c r="E2" s="225" t="s">
        <v>302</v>
      </c>
      <c r="F2" s="204" t="s">
        <v>41</v>
      </c>
      <c r="G2" s="204" t="s">
        <v>40</v>
      </c>
      <c r="H2" s="204" t="s">
        <v>39</v>
      </c>
      <c r="I2" s="204" t="s">
        <v>38</v>
      </c>
      <c r="J2" s="204" t="s">
        <v>37</v>
      </c>
      <c r="K2" s="240" t="s">
        <v>35</v>
      </c>
      <c r="L2" s="240" t="s">
        <v>304</v>
      </c>
      <c r="M2" s="240" t="s">
        <v>305</v>
      </c>
    </row>
    <row r="3" spans="1:13" s="51" customFormat="1" ht="13.5" customHeight="1">
      <c r="A3" s="280" t="s">
        <v>34</v>
      </c>
      <c r="B3" s="281"/>
      <c r="C3" s="60" t="s">
        <v>33</v>
      </c>
      <c r="D3" s="59" t="s">
        <v>32</v>
      </c>
      <c r="E3" s="58" t="s">
        <v>31</v>
      </c>
      <c r="F3" s="58" t="s">
        <v>30</v>
      </c>
      <c r="G3" s="57" t="s">
        <v>29</v>
      </c>
      <c r="H3" s="56" t="s">
        <v>28</v>
      </c>
      <c r="I3" s="55" t="s">
        <v>27</v>
      </c>
      <c r="J3" s="54" t="s">
        <v>26</v>
      </c>
      <c r="K3" s="52">
        <v>10</v>
      </c>
      <c r="L3" s="241" t="s">
        <v>306</v>
      </c>
      <c r="M3" s="241" t="s">
        <v>307</v>
      </c>
    </row>
    <row r="4" spans="1:13" s="39" customFormat="1" ht="27" customHeight="1">
      <c r="A4" s="48">
        <v>1</v>
      </c>
      <c r="B4" s="131" t="s">
        <v>382</v>
      </c>
      <c r="C4" s="48">
        <v>1900</v>
      </c>
      <c r="D4" s="47" t="s">
        <v>381</v>
      </c>
      <c r="E4" s="46"/>
      <c r="F4" s="45"/>
      <c r="G4" s="44">
        <f>ROUND(F4*(1+(I4/100)),2)</f>
        <v>0</v>
      </c>
      <c r="H4" s="226">
        <f>C4*F4</f>
        <v>0</v>
      </c>
      <c r="I4" s="43">
        <v>8</v>
      </c>
      <c r="J4" s="226">
        <f>H4+H4*I4/100</f>
        <v>0</v>
      </c>
      <c r="K4" s="40"/>
      <c r="L4" s="242">
        <v>0</v>
      </c>
      <c r="M4" s="243">
        <f>ROUND(G4*L4,2)</f>
        <v>0</v>
      </c>
    </row>
    <row r="5" spans="1:13" s="232" customFormat="1">
      <c r="A5" s="165"/>
      <c r="B5" s="38"/>
      <c r="C5" s="37"/>
      <c r="D5" s="36"/>
      <c r="E5" s="233"/>
      <c r="F5" s="282" t="s">
        <v>24</v>
      </c>
      <c r="G5" s="305"/>
      <c r="H5" s="234">
        <f>SUM(H4:H4)</f>
        <v>0</v>
      </c>
      <c r="I5" s="233"/>
      <c r="J5" s="234">
        <f>SUM(J4:J4)</f>
        <v>0</v>
      </c>
      <c r="K5" s="39"/>
      <c r="M5" s="244">
        <f>SUM(M4:M4)</f>
        <v>0</v>
      </c>
    </row>
    <row r="6" spans="1:13" s="232" customFormat="1">
      <c r="A6" s="165"/>
      <c r="B6" s="38"/>
      <c r="C6" s="37"/>
      <c r="D6" s="36"/>
      <c r="E6" s="39"/>
      <c r="F6" s="142"/>
      <c r="G6" s="39"/>
      <c r="H6" s="39"/>
      <c r="I6" s="39"/>
      <c r="J6" s="39"/>
      <c r="K6" s="39"/>
    </row>
    <row r="7" spans="1:13">
      <c r="A7" s="164" t="s">
        <v>23</v>
      </c>
      <c r="F7" s="30"/>
      <c r="G7" s="31"/>
      <c r="H7" s="39"/>
      <c r="I7" s="39"/>
      <c r="J7" s="39"/>
      <c r="K7" s="39"/>
    </row>
    <row r="8" spans="1:13">
      <c r="A8" s="4"/>
      <c r="F8" s="30"/>
      <c r="K8" s="232"/>
    </row>
    <row r="9" spans="1:13" s="235" customFormat="1" ht="38.25">
      <c r="A9" s="205" t="s">
        <v>22</v>
      </c>
      <c r="B9" s="29" t="s">
        <v>21</v>
      </c>
      <c r="C9" s="205" t="s">
        <v>20</v>
      </c>
      <c r="D9" s="283" t="s">
        <v>19</v>
      </c>
      <c r="E9" s="283"/>
      <c r="F9" s="283"/>
      <c r="K9" s="232"/>
    </row>
    <row r="10" spans="1:13" ht="24">
      <c r="A10" s="162" t="s">
        <v>5</v>
      </c>
      <c r="B10" s="259" t="s">
        <v>380</v>
      </c>
      <c r="C10" s="19" t="s">
        <v>3</v>
      </c>
      <c r="D10" s="284"/>
      <c r="E10" s="284"/>
      <c r="F10" s="284"/>
      <c r="G10" s="1"/>
      <c r="H10" s="1"/>
      <c r="I10" s="1"/>
      <c r="J10" s="1"/>
    </row>
    <row r="11" spans="1:13" ht="24">
      <c r="A11" s="162" t="s">
        <v>8</v>
      </c>
      <c r="B11" s="259" t="s">
        <v>379</v>
      </c>
      <c r="C11" s="19" t="s">
        <v>3</v>
      </c>
      <c r="D11" s="284"/>
      <c r="E11" s="284"/>
      <c r="F11" s="284"/>
      <c r="G11" s="1"/>
      <c r="H11" s="1"/>
      <c r="I11" s="1"/>
      <c r="J11" s="1"/>
    </row>
    <row r="12" spans="1:13" ht="24">
      <c r="A12" s="162" t="s">
        <v>12</v>
      </c>
      <c r="B12" s="259" t="s">
        <v>378</v>
      </c>
      <c r="C12" s="19" t="s">
        <v>3</v>
      </c>
      <c r="D12" s="284"/>
      <c r="E12" s="284"/>
      <c r="F12" s="284"/>
      <c r="G12" s="1"/>
      <c r="H12" s="1"/>
      <c r="I12" s="1"/>
      <c r="J12" s="1"/>
    </row>
    <row r="13" spans="1:13" ht="49.5" customHeight="1">
      <c r="A13" s="162" t="s">
        <v>109</v>
      </c>
      <c r="B13" s="259" t="s">
        <v>377</v>
      </c>
      <c r="C13" s="19" t="s">
        <v>3</v>
      </c>
      <c r="D13" s="284"/>
      <c r="E13" s="284"/>
      <c r="F13" s="284"/>
      <c r="G13" s="1"/>
      <c r="H13" s="1"/>
      <c r="I13" s="1"/>
      <c r="J13" s="1"/>
    </row>
    <row r="14" spans="1:13" ht="24">
      <c r="A14" s="162" t="s">
        <v>107</v>
      </c>
      <c r="B14" s="259" t="s">
        <v>376</v>
      </c>
      <c r="C14" s="19" t="s">
        <v>3</v>
      </c>
      <c r="D14" s="284"/>
      <c r="E14" s="284"/>
      <c r="F14" s="284"/>
      <c r="G14" s="1"/>
      <c r="H14" s="1"/>
      <c r="I14" s="1"/>
      <c r="J14" s="1"/>
    </row>
    <row r="15" spans="1:13" ht="24">
      <c r="A15" s="162" t="s">
        <v>105</v>
      </c>
      <c r="B15" s="259" t="s">
        <v>375</v>
      </c>
      <c r="C15" s="19" t="s">
        <v>3</v>
      </c>
      <c r="D15" s="284"/>
      <c r="E15" s="284"/>
      <c r="F15" s="284"/>
      <c r="G15" s="1"/>
      <c r="H15" s="1"/>
      <c r="I15" s="1"/>
      <c r="J15" s="1"/>
    </row>
    <row r="16" spans="1:13" ht="37.5" customHeight="1">
      <c r="A16" s="162" t="s">
        <v>103</v>
      </c>
      <c r="B16" s="259" t="s">
        <v>374</v>
      </c>
      <c r="C16" s="19" t="s">
        <v>3</v>
      </c>
      <c r="D16" s="284"/>
      <c r="E16" s="284"/>
      <c r="F16" s="284"/>
      <c r="G16" s="1"/>
      <c r="H16" s="1"/>
      <c r="I16" s="1"/>
      <c r="J16" s="1"/>
    </row>
    <row r="17" spans="1:11" ht="36">
      <c r="A17" s="162" t="s">
        <v>55</v>
      </c>
      <c r="B17" s="259" t="s">
        <v>373</v>
      </c>
      <c r="C17" s="19" t="s">
        <v>3</v>
      </c>
      <c r="D17" s="284"/>
      <c r="E17" s="284"/>
      <c r="F17" s="284"/>
      <c r="G17" s="1"/>
      <c r="H17" s="1"/>
      <c r="I17" s="1"/>
      <c r="J17" s="1"/>
    </row>
    <row r="18" spans="1:11" ht="24">
      <c r="A18" s="162" t="s">
        <v>100</v>
      </c>
      <c r="B18" s="259" t="s">
        <v>372</v>
      </c>
      <c r="C18" s="19" t="s">
        <v>3</v>
      </c>
      <c r="D18" s="284"/>
      <c r="E18" s="284"/>
      <c r="F18" s="284"/>
      <c r="G18" s="1"/>
      <c r="H18" s="1"/>
      <c r="I18" s="1"/>
      <c r="J18" s="1"/>
    </row>
    <row r="19" spans="1:11" ht="14.25" customHeight="1">
      <c r="A19" s="18"/>
      <c r="B19" s="17"/>
      <c r="C19" s="16"/>
      <c r="D19" s="16"/>
      <c r="E19" s="16"/>
      <c r="F19" s="15"/>
      <c r="G19" s="14"/>
      <c r="H19" s="14"/>
      <c r="I19" s="14"/>
      <c r="J19" s="13"/>
    </row>
    <row r="20" spans="1:11" s="235" customFormat="1" ht="19.5" customHeight="1">
      <c r="A20" s="12" t="s">
        <v>2</v>
      </c>
      <c r="B20" s="10"/>
      <c r="C20" s="10"/>
      <c r="D20" s="10"/>
      <c r="E20" s="10"/>
      <c r="F20" s="11"/>
      <c r="I20" s="8"/>
      <c r="J20" s="8"/>
      <c r="K20" s="1"/>
    </row>
    <row r="21" spans="1:11" s="235" customFormat="1" ht="40.5" customHeight="1">
      <c r="A21" s="285" t="s">
        <v>1</v>
      </c>
      <c r="B21" s="286"/>
      <c r="C21" s="286"/>
      <c r="D21" s="286"/>
      <c r="E21" s="286"/>
      <c r="F21" s="286"/>
      <c r="G21" s="286"/>
      <c r="H21" s="286"/>
      <c r="I21" s="286"/>
      <c r="J21" s="286"/>
      <c r="K21" s="1"/>
    </row>
    <row r="22" spans="1:11" s="235" customFormat="1" ht="16.5" customHeight="1">
      <c r="A22" s="160"/>
      <c r="B22" s="239"/>
      <c r="C22" s="239"/>
      <c r="D22" s="239"/>
      <c r="E22" s="239"/>
      <c r="F22" s="239"/>
      <c r="G22" s="239"/>
      <c r="H22" s="239"/>
      <c r="I22" s="239"/>
      <c r="J22" s="239"/>
    </row>
    <row r="23" spans="1:11" s="235" customFormat="1" ht="12.75" customHeight="1">
      <c r="A23" s="159" t="s">
        <v>0</v>
      </c>
      <c r="E23" s="4"/>
      <c r="F23" s="4"/>
      <c r="G23" s="4"/>
      <c r="H23" s="4"/>
      <c r="I23" s="4"/>
      <c r="J23" s="4"/>
    </row>
    <row r="24" spans="1:11" s="235" customFormat="1" ht="12.75" customHeight="1">
      <c r="A24" s="158"/>
      <c r="E24" s="4"/>
      <c r="F24" s="4"/>
      <c r="G24" s="4"/>
      <c r="H24" s="4"/>
      <c r="I24" s="4"/>
      <c r="J24" s="4"/>
    </row>
    <row r="25" spans="1:11" s="235" customFormat="1" ht="12.75" customHeight="1">
      <c r="A25" s="4"/>
      <c r="E25" s="4"/>
      <c r="F25" s="4"/>
      <c r="G25" s="4"/>
      <c r="H25" s="4"/>
      <c r="I25" s="4"/>
      <c r="J25" s="4"/>
    </row>
    <row r="26" spans="1:11">
      <c r="F26" s="4"/>
      <c r="G26" s="4"/>
      <c r="H26" s="4"/>
      <c r="I26" s="4"/>
      <c r="J26" s="4"/>
      <c r="K26" s="235"/>
    </row>
    <row r="27" spans="1:11">
      <c r="H27" s="237" t="s">
        <v>311</v>
      </c>
      <c r="K27" s="235"/>
    </row>
    <row r="28" spans="1:11">
      <c r="K28" s="235"/>
    </row>
  </sheetData>
  <mergeCells count="15">
    <mergeCell ref="D10:F10"/>
    <mergeCell ref="D17:F17"/>
    <mergeCell ref="D18:F18"/>
    <mergeCell ref="A21:J21"/>
    <mergeCell ref="D11:F11"/>
    <mergeCell ref="D12:F12"/>
    <mergeCell ref="D13:F13"/>
    <mergeCell ref="D14:F14"/>
    <mergeCell ref="D15:F15"/>
    <mergeCell ref="D16:F16"/>
    <mergeCell ref="A1:J1"/>
    <mergeCell ref="A2:B2"/>
    <mergeCell ref="A3:B3"/>
    <mergeCell ref="F5:G5"/>
    <mergeCell ref="D9:F9"/>
  </mergeCells>
  <pageMargins left="0.28000000000000003" right="0.26" top="1" bottom="0.51" header="0.33" footer="0.23"/>
  <pageSetup paperSize="9" scale="82" fitToHeight="0" orientation="landscape" r:id="rId1"/>
  <headerFooter alignWithMargins="0">
    <oddHeader>&amp;LNr sprawy ZP/32/2019&amp;CZestawienie asortymentowo-ilościowo-cenowe
&amp;RZałącznik nr 2 SIWZ</oddHeader>
    <oddFooter>&amp;CStrona &amp;P z &amp;N&amp;R&amp;A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topLeftCell="A5" zoomScaleNormal="80" zoomScaleSheetLayoutView="100" zoomScalePageLayoutView="80" workbookViewId="0">
      <selection activeCell="K17" sqref="K17"/>
    </sheetView>
  </sheetViews>
  <sheetFormatPr defaultRowHeight="12.75"/>
  <cols>
    <col min="1" max="1" width="5" style="2" customWidth="1"/>
    <col min="2" max="2" width="31.7109375" style="1" customWidth="1"/>
    <col min="3" max="3" width="8.85546875" style="1" customWidth="1"/>
    <col min="4" max="4" width="9.42578125" style="1" customWidth="1"/>
    <col min="5" max="5" width="12.7109375" style="2" customWidth="1"/>
    <col min="6" max="6" width="13.7109375" style="2" customWidth="1"/>
    <col min="7" max="7" width="11.85546875" style="2" customWidth="1"/>
    <col min="8" max="8" width="16.140625" style="2" customWidth="1"/>
    <col min="9" max="9" width="5.7109375" style="2" customWidth="1"/>
    <col min="10" max="10" width="14.85546875" style="2" customWidth="1"/>
    <col min="11" max="11" width="17" style="1" customWidth="1"/>
    <col min="12" max="12" width="9.140625" style="1"/>
    <col min="13" max="13" width="13.7109375" style="1" bestFit="1" customWidth="1"/>
    <col min="14" max="16384" width="9.140625" style="1"/>
  </cols>
  <sheetData>
    <row r="1" spans="1:13" ht="33.75" customHeight="1">
      <c r="A1" s="278" t="s">
        <v>467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3" s="39" customFormat="1" ht="71.25" customHeight="1">
      <c r="A2" s="279" t="s">
        <v>45</v>
      </c>
      <c r="B2" s="279"/>
      <c r="C2" s="204" t="s">
        <v>44</v>
      </c>
      <c r="D2" s="204" t="s">
        <v>43</v>
      </c>
      <c r="E2" s="225" t="s">
        <v>302</v>
      </c>
      <c r="F2" s="204" t="s">
        <v>41</v>
      </c>
      <c r="G2" s="204" t="s">
        <v>40</v>
      </c>
      <c r="H2" s="204" t="s">
        <v>39</v>
      </c>
      <c r="I2" s="204" t="s">
        <v>38</v>
      </c>
      <c r="J2" s="204" t="s">
        <v>37</v>
      </c>
      <c r="K2" s="240" t="s">
        <v>35</v>
      </c>
      <c r="L2" s="240" t="s">
        <v>304</v>
      </c>
      <c r="M2" s="240" t="s">
        <v>305</v>
      </c>
    </row>
    <row r="3" spans="1:13" s="51" customFormat="1" ht="13.5" customHeight="1">
      <c r="A3" s="280" t="s">
        <v>34</v>
      </c>
      <c r="B3" s="281"/>
      <c r="C3" s="60" t="s">
        <v>33</v>
      </c>
      <c r="D3" s="59" t="s">
        <v>32</v>
      </c>
      <c r="E3" s="58" t="s">
        <v>31</v>
      </c>
      <c r="F3" s="58" t="s">
        <v>30</v>
      </c>
      <c r="G3" s="57" t="s">
        <v>29</v>
      </c>
      <c r="H3" s="56" t="s">
        <v>28</v>
      </c>
      <c r="I3" s="55" t="s">
        <v>27</v>
      </c>
      <c r="J3" s="54" t="s">
        <v>26</v>
      </c>
      <c r="K3" s="52">
        <v>10</v>
      </c>
      <c r="L3" s="241" t="s">
        <v>306</v>
      </c>
      <c r="M3" s="241" t="s">
        <v>307</v>
      </c>
    </row>
    <row r="4" spans="1:13" s="51" customFormat="1" ht="25.5">
      <c r="A4" s="48">
        <v>1</v>
      </c>
      <c r="B4" s="264" t="s">
        <v>394</v>
      </c>
      <c r="C4" s="48">
        <v>3000</v>
      </c>
      <c r="D4" s="47" t="s">
        <v>392</v>
      </c>
      <c r="E4" s="46"/>
      <c r="F4" s="45"/>
      <c r="G4" s="44">
        <f>ROUND(F4*(1+(I4/100)),2)</f>
        <v>0</v>
      </c>
      <c r="H4" s="226">
        <f>C4*F4</f>
        <v>0</v>
      </c>
      <c r="I4" s="43">
        <v>8</v>
      </c>
      <c r="J4" s="226">
        <f>H4+H4*I4/100</f>
        <v>0</v>
      </c>
      <c r="K4" s="40"/>
      <c r="L4" s="242">
        <v>0</v>
      </c>
      <c r="M4" s="243">
        <f>ROUND(G4*L4,2)</f>
        <v>0</v>
      </c>
    </row>
    <row r="5" spans="1:13" s="51" customFormat="1" ht="25.5">
      <c r="A5" s="48">
        <v>2</v>
      </c>
      <c r="B5" s="264" t="s">
        <v>393</v>
      </c>
      <c r="C5" s="48">
        <v>3000</v>
      </c>
      <c r="D5" s="47" t="s">
        <v>392</v>
      </c>
      <c r="E5" s="46"/>
      <c r="F5" s="45"/>
      <c r="G5" s="44">
        <f>ROUND(F5*(1+(I5/100)),2)</f>
        <v>0</v>
      </c>
      <c r="H5" s="226">
        <f>C5*F5</f>
        <v>0</v>
      </c>
      <c r="I5" s="43">
        <v>8</v>
      </c>
      <c r="J5" s="226">
        <f>H5+H5*I5/100</f>
        <v>0</v>
      </c>
      <c r="K5" s="40"/>
      <c r="L5" s="242">
        <v>0</v>
      </c>
      <c r="M5" s="243">
        <f>ROUND(G5*L5,2)</f>
        <v>0</v>
      </c>
    </row>
    <row r="6" spans="1:13" s="51" customFormat="1" ht="25.5">
      <c r="A6" s="48">
        <v>3</v>
      </c>
      <c r="B6" s="264" t="s">
        <v>391</v>
      </c>
      <c r="C6" s="48">
        <v>10</v>
      </c>
      <c r="D6" s="47" t="s">
        <v>25</v>
      </c>
      <c r="E6" s="306" t="s">
        <v>473</v>
      </c>
      <c r="F6" s="307"/>
      <c r="G6" s="307"/>
      <c r="H6" s="307"/>
      <c r="I6" s="307"/>
      <c r="J6" s="308"/>
      <c r="K6" s="40"/>
      <c r="L6" s="242"/>
      <c r="M6" s="243"/>
    </row>
    <row r="7" spans="1:13" s="39" customFormat="1" ht="25.5" customHeight="1">
      <c r="A7" s="48">
        <v>4</v>
      </c>
      <c r="B7" s="264" t="s">
        <v>390</v>
      </c>
      <c r="C7" s="48">
        <v>10</v>
      </c>
      <c r="D7" s="47" t="s">
        <v>25</v>
      </c>
      <c r="E7" s="306" t="s">
        <v>473</v>
      </c>
      <c r="F7" s="307"/>
      <c r="G7" s="307"/>
      <c r="H7" s="307"/>
      <c r="I7" s="307"/>
      <c r="J7" s="308"/>
      <c r="K7" s="40"/>
      <c r="L7" s="242"/>
      <c r="M7" s="243"/>
    </row>
    <row r="8" spans="1:13" s="232" customFormat="1">
      <c r="A8" s="165"/>
      <c r="B8" s="38"/>
      <c r="C8" s="37"/>
      <c r="D8" s="36"/>
      <c r="E8" s="233"/>
      <c r="F8" s="282" t="s">
        <v>24</v>
      </c>
      <c r="G8" s="305"/>
      <c r="H8" s="234">
        <f>SUM(H4:H7)</f>
        <v>0</v>
      </c>
      <c r="I8" s="233"/>
      <c r="J8" s="234">
        <f>SUM(J4:J7)</f>
        <v>0</v>
      </c>
      <c r="K8" s="39"/>
      <c r="M8" s="244">
        <f>SUM(M4:M7)</f>
        <v>0</v>
      </c>
    </row>
    <row r="9" spans="1:13" s="232" customFormat="1">
      <c r="A9" s="165"/>
      <c r="B9" s="38"/>
      <c r="C9" s="37"/>
      <c r="D9" s="36"/>
      <c r="E9" s="39"/>
      <c r="F9" s="142"/>
      <c r="G9" s="39"/>
      <c r="H9" s="39"/>
      <c r="I9" s="39"/>
      <c r="J9" s="39"/>
      <c r="K9" s="39"/>
    </row>
    <row r="10" spans="1:13">
      <c r="A10" s="164" t="s">
        <v>23</v>
      </c>
      <c r="F10" s="30"/>
      <c r="G10" s="31"/>
      <c r="H10" s="39"/>
      <c r="I10" s="39"/>
      <c r="J10" s="39"/>
      <c r="K10" s="39"/>
    </row>
    <row r="11" spans="1:13">
      <c r="A11" s="4"/>
      <c r="F11" s="30"/>
      <c r="K11" s="232"/>
    </row>
    <row r="12" spans="1:13" s="235" customFormat="1" ht="38.25">
      <c r="A12" s="205" t="s">
        <v>22</v>
      </c>
      <c r="B12" s="29" t="s">
        <v>21</v>
      </c>
      <c r="C12" s="205" t="s">
        <v>20</v>
      </c>
      <c r="D12" s="283" t="s">
        <v>19</v>
      </c>
      <c r="E12" s="283"/>
      <c r="F12" s="283"/>
      <c r="K12" s="232"/>
    </row>
    <row r="13" spans="1:13" ht="24">
      <c r="A13" s="162" t="s">
        <v>5</v>
      </c>
      <c r="B13" s="263" t="s">
        <v>389</v>
      </c>
      <c r="C13" s="19" t="s">
        <v>3</v>
      </c>
      <c r="D13" s="284"/>
      <c r="E13" s="284"/>
      <c r="F13" s="284"/>
      <c r="G13" s="1"/>
      <c r="H13" s="1"/>
      <c r="I13" s="1"/>
      <c r="J13" s="1"/>
    </row>
    <row r="14" spans="1:13" ht="24">
      <c r="A14" s="162" t="s">
        <v>8</v>
      </c>
      <c r="B14" s="262" t="s">
        <v>388</v>
      </c>
      <c r="C14" s="19" t="s">
        <v>3</v>
      </c>
      <c r="D14" s="284"/>
      <c r="E14" s="284"/>
      <c r="F14" s="284"/>
      <c r="G14" s="1"/>
      <c r="H14" s="1"/>
      <c r="I14" s="1"/>
      <c r="J14" s="1"/>
    </row>
    <row r="15" spans="1:13">
      <c r="A15" s="162" t="s">
        <v>12</v>
      </c>
      <c r="B15" s="261" t="s">
        <v>387</v>
      </c>
      <c r="C15" s="19" t="s">
        <v>3</v>
      </c>
      <c r="D15" s="284"/>
      <c r="E15" s="284"/>
      <c r="F15" s="284"/>
      <c r="G15" s="1"/>
      <c r="H15" s="1"/>
      <c r="I15" s="1"/>
      <c r="J15" s="1"/>
    </row>
    <row r="16" spans="1:13" ht="24">
      <c r="A16" s="162" t="s">
        <v>109</v>
      </c>
      <c r="B16" s="261" t="s">
        <v>386</v>
      </c>
      <c r="C16" s="19" t="s">
        <v>3</v>
      </c>
      <c r="D16" s="284"/>
      <c r="E16" s="284"/>
      <c r="F16" s="284"/>
      <c r="G16" s="1"/>
      <c r="H16" s="1"/>
      <c r="I16" s="1"/>
      <c r="J16" s="1"/>
    </row>
    <row r="17" spans="1:11" ht="52.5" customHeight="1">
      <c r="A17" s="162" t="s">
        <v>107</v>
      </c>
      <c r="B17" s="260" t="s">
        <v>385</v>
      </c>
      <c r="C17" s="19" t="s">
        <v>3</v>
      </c>
      <c r="D17" s="284"/>
      <c r="E17" s="284"/>
      <c r="F17" s="284"/>
      <c r="G17" s="1"/>
      <c r="H17" s="1"/>
      <c r="I17" s="1"/>
      <c r="J17" s="1"/>
    </row>
    <row r="18" spans="1:11" ht="41.25" customHeight="1">
      <c r="A18" s="162" t="s">
        <v>105</v>
      </c>
      <c r="B18" s="260" t="s">
        <v>384</v>
      </c>
      <c r="C18" s="19" t="s">
        <v>3</v>
      </c>
      <c r="D18" s="284"/>
      <c r="E18" s="284"/>
      <c r="F18" s="284"/>
      <c r="G18" s="1"/>
      <c r="H18" s="1"/>
      <c r="I18" s="1"/>
      <c r="J18" s="1"/>
    </row>
    <row r="19" spans="1:11" ht="14.25" customHeight="1">
      <c r="A19" s="18"/>
      <c r="B19" s="17"/>
      <c r="C19" s="16"/>
      <c r="D19" s="16"/>
      <c r="E19" s="16"/>
      <c r="F19" s="15"/>
      <c r="G19" s="14"/>
      <c r="H19" s="14"/>
      <c r="I19" s="14"/>
      <c r="J19" s="13"/>
    </row>
    <row r="20" spans="1:11" s="235" customFormat="1" ht="19.5" customHeight="1">
      <c r="A20" s="12" t="s">
        <v>2</v>
      </c>
      <c r="B20" s="10"/>
      <c r="C20" s="10"/>
      <c r="D20" s="10"/>
      <c r="E20" s="10"/>
      <c r="F20" s="11"/>
      <c r="I20" s="8"/>
      <c r="J20" s="8"/>
      <c r="K20" s="1"/>
    </row>
    <row r="21" spans="1:11" s="235" customFormat="1" ht="12.75" customHeight="1">
      <c r="A21" s="4"/>
      <c r="E21" s="4"/>
      <c r="F21" s="10"/>
      <c r="G21" s="9"/>
      <c r="H21" s="8"/>
      <c r="I21" s="8"/>
      <c r="J21" s="8"/>
      <c r="K21" s="1"/>
    </row>
    <row r="22" spans="1:11" s="235" customFormat="1" ht="40.5" customHeight="1">
      <c r="A22" s="285" t="s">
        <v>1</v>
      </c>
      <c r="B22" s="286"/>
      <c r="C22" s="286"/>
      <c r="D22" s="286"/>
      <c r="E22" s="286"/>
      <c r="F22" s="286"/>
      <c r="G22" s="286"/>
      <c r="H22" s="286"/>
      <c r="I22" s="286"/>
      <c r="J22" s="286"/>
      <c r="K22" s="1"/>
    </row>
    <row r="23" spans="1:11" s="235" customFormat="1" ht="16.5" customHeight="1">
      <c r="A23" s="160"/>
      <c r="B23" s="239"/>
      <c r="C23" s="239"/>
      <c r="D23" s="239"/>
      <c r="E23" s="239"/>
      <c r="F23" s="239"/>
      <c r="G23" s="239"/>
      <c r="H23" s="239"/>
      <c r="I23" s="239"/>
      <c r="J23" s="239"/>
    </row>
    <row r="24" spans="1:11" s="235" customFormat="1" ht="12.75" customHeight="1">
      <c r="A24" s="159" t="s">
        <v>0</v>
      </c>
      <c r="E24" s="4"/>
      <c r="F24" s="4"/>
      <c r="G24" s="4"/>
      <c r="H24" s="4"/>
      <c r="I24" s="4"/>
      <c r="J24" s="4"/>
    </row>
    <row r="25" spans="1:11" s="235" customFormat="1" ht="12.75" customHeight="1">
      <c r="A25" s="158"/>
      <c r="E25" s="4"/>
      <c r="F25" s="4"/>
      <c r="G25" s="4"/>
      <c r="H25" s="4"/>
      <c r="I25" s="4"/>
      <c r="J25" s="4"/>
    </row>
    <row r="26" spans="1:11" s="235" customFormat="1" ht="12.75" customHeight="1">
      <c r="A26" s="4"/>
      <c r="E26" s="4"/>
      <c r="F26" s="4"/>
      <c r="G26" s="4"/>
      <c r="H26" s="4"/>
      <c r="I26" s="4"/>
      <c r="J26" s="4"/>
    </row>
    <row r="27" spans="1:11">
      <c r="F27" s="4"/>
      <c r="G27" s="4"/>
      <c r="H27" s="4"/>
      <c r="I27" s="4"/>
      <c r="J27" s="4"/>
      <c r="K27" s="235"/>
    </row>
    <row r="28" spans="1:11">
      <c r="H28" s="237" t="s">
        <v>311</v>
      </c>
      <c r="K28" s="235"/>
    </row>
    <row r="29" spans="1:11">
      <c r="K29" s="235"/>
    </row>
  </sheetData>
  <mergeCells count="14">
    <mergeCell ref="D13:F13"/>
    <mergeCell ref="A22:J22"/>
    <mergeCell ref="E6:J6"/>
    <mergeCell ref="E7:J7"/>
    <mergeCell ref="D14:F14"/>
    <mergeCell ref="D15:F15"/>
    <mergeCell ref="D16:F16"/>
    <mergeCell ref="D17:F17"/>
    <mergeCell ref="D18:F18"/>
    <mergeCell ref="A1:J1"/>
    <mergeCell ref="A2:B2"/>
    <mergeCell ref="A3:B3"/>
    <mergeCell ref="F8:G8"/>
    <mergeCell ref="D12:F12"/>
  </mergeCells>
  <pageMargins left="0.28000000000000003" right="0.26" top="1" bottom="0.51" header="0.33" footer="0.23"/>
  <pageSetup paperSize="9" scale="82" fitToHeight="0" orientation="landscape" r:id="rId1"/>
  <headerFooter alignWithMargins="0">
    <oddHeader>&amp;LNr sprawy ZP/32/2019&amp;CZestawienie asortymentowo-ilościowo-cenowe
&amp;RZałącznik nr 2 SIWZ</oddHeader>
    <oddFooter>&amp;CStrona &amp;P z &amp;N&amp;R&amp;A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49</vt:i4>
      </vt:variant>
      <vt:variant>
        <vt:lpstr>Zakresy nazwane</vt:lpstr>
      </vt:variant>
      <vt:variant>
        <vt:i4>36</vt:i4>
      </vt:variant>
    </vt:vector>
  </HeadingPairs>
  <TitlesOfParts>
    <vt:vector size="85" baseType="lpstr">
      <vt:lpstr>Pakiet 1 klej</vt:lpstr>
      <vt:lpstr>Pakiet 2 sondy</vt:lpstr>
      <vt:lpstr>Pakiet 3 stentgraft nitrilowy</vt:lpstr>
      <vt:lpstr>Pakiet 4 stent do r. aorty</vt:lpstr>
      <vt:lpstr>Pakiet 5 stent modulujący</vt:lpstr>
      <vt:lpstr>Pakiet 6 stentgraft nit. do tęt</vt:lpstr>
      <vt:lpstr>Pakiet 7 protezy PTFE</vt:lpstr>
      <vt:lpstr> Pakiet 8 drenaż</vt:lpstr>
      <vt:lpstr> Pakiet 9 klipsy</vt:lpstr>
      <vt:lpstr>Pakiet 10 sprzęt do TAVI</vt:lpstr>
      <vt:lpstr>Pakiet 11 zastawki przezcewnik.</vt:lpstr>
      <vt:lpstr>Pakiet 12 zastawki woł. przezn.</vt:lpstr>
      <vt:lpstr>Pakiet 13 zast. biol. przeznacz</vt:lpstr>
      <vt:lpstr>Pakiet 14 zast. do wąskiego pie</vt:lpstr>
      <vt:lpstr> Pakiet 15 zast. aortalne</vt:lpstr>
      <vt:lpstr> Pakiet 16 zast. biol. mitralne</vt:lpstr>
      <vt:lpstr> Pakiet 17 zast. mech dwupłatko</vt:lpstr>
      <vt:lpstr> Pakiet 18 zast. biol świńskie</vt:lpstr>
      <vt:lpstr> Pakiet 19 zast. biol wołowe</vt:lpstr>
      <vt:lpstr> Pakiet 20 zast. biol bezstenow</vt:lpstr>
      <vt:lpstr> Pakiet 21 stabilizator tkankow</vt:lpstr>
      <vt:lpstr> Pakiet 22 stabilizator koniusz</vt:lpstr>
      <vt:lpstr> Pakiet 23 dmuchawka </vt:lpstr>
      <vt:lpstr> Pakiet 24 stabilizator</vt:lpstr>
      <vt:lpstr> Pakiet 25 szant wieńcowy</vt:lpstr>
      <vt:lpstr>Pakiet 26 wycinaki do aorty</vt:lpstr>
      <vt:lpstr>Pakiet 27 retraktor tkanek</vt:lpstr>
      <vt:lpstr> Pakiet 28 protezy naczyniowe</vt:lpstr>
      <vt:lpstr> Pakiet 29 conduity aortalne</vt:lpstr>
      <vt:lpstr> Pakiet 30 pierścienie stabiliz</vt:lpstr>
      <vt:lpstr>Pakiet 31 nici ścięgniste</vt:lpstr>
      <vt:lpstr>Pakiet 32 Łaty 1</vt:lpstr>
      <vt:lpstr>Pakiet 33 podkładki filcowe</vt:lpstr>
      <vt:lpstr>Pakiet 34 Łaty 2</vt:lpstr>
      <vt:lpstr>Pakiet 35 Łaty 3</vt:lpstr>
      <vt:lpstr>Pakiet 36 Łaty 4</vt:lpstr>
      <vt:lpstr>Pakiet 37 Łaty 5</vt:lpstr>
      <vt:lpstr>Pakiet 38 wkłady do strzyk auto</vt:lpstr>
      <vt:lpstr>Pakiet 39 balony cewniki</vt:lpstr>
      <vt:lpstr>Pakiet 40 cewniki termodylucyjn</vt:lpstr>
      <vt:lpstr> Pakiet 41 elektr. bipolarne</vt:lpstr>
      <vt:lpstr> Pakiet 42 elektr. monopolarne</vt:lpstr>
      <vt:lpstr>Pakiet 43 końc. noża harmoniczn</vt:lpstr>
      <vt:lpstr> Pakiet Nr 44 narzędzia kardio.</vt:lpstr>
      <vt:lpstr> Pakiet Nr 45 narzędzia małoinw</vt:lpstr>
      <vt:lpstr> Pakiet 46 piły</vt:lpstr>
      <vt:lpstr> Pakiet 47 odczynniki tromboela</vt:lpstr>
      <vt:lpstr> Pakiet 48 łaty osierdziowe</vt:lpstr>
      <vt:lpstr>Arkusz1</vt:lpstr>
      <vt:lpstr>' Pakiet 15 zast. aortalne'!Obszar_wydruku</vt:lpstr>
      <vt:lpstr>' Pakiet 16 zast. biol. mitralne'!Obszar_wydruku</vt:lpstr>
      <vt:lpstr>' Pakiet 17 zast. mech dwupłatko'!Obszar_wydruku</vt:lpstr>
      <vt:lpstr>' Pakiet 18 zast. biol świńskie'!Obszar_wydruku</vt:lpstr>
      <vt:lpstr>' Pakiet 19 zast. biol wołowe'!Obszar_wydruku</vt:lpstr>
      <vt:lpstr>' Pakiet 20 zast. biol bezstenow'!Obszar_wydruku</vt:lpstr>
      <vt:lpstr>' Pakiet 21 stabilizator tkankow'!Obszar_wydruku</vt:lpstr>
      <vt:lpstr>' Pakiet 22 stabilizator koniusz'!Obszar_wydruku</vt:lpstr>
      <vt:lpstr>' Pakiet 23 dmuchawka '!Obszar_wydruku</vt:lpstr>
      <vt:lpstr>' Pakiet 24 stabilizator'!Obszar_wydruku</vt:lpstr>
      <vt:lpstr>' Pakiet 25 szant wieńcowy'!Obszar_wydruku</vt:lpstr>
      <vt:lpstr>' Pakiet 28 protezy naczyniowe'!Obszar_wydruku</vt:lpstr>
      <vt:lpstr>' Pakiet 29 conduity aortalne'!Obszar_wydruku</vt:lpstr>
      <vt:lpstr>' Pakiet 30 pierścienie stabiliz'!Obszar_wydruku</vt:lpstr>
      <vt:lpstr>' Pakiet 41 elektr. bipolarne'!Obszar_wydruku</vt:lpstr>
      <vt:lpstr>' Pakiet 42 elektr. monopolarne'!Obszar_wydruku</vt:lpstr>
      <vt:lpstr>' Pakiet 47 odczynniki tromboela'!Obszar_wydruku</vt:lpstr>
      <vt:lpstr>' Pakiet 48 łaty osierdziowe'!Obszar_wydruku</vt:lpstr>
      <vt:lpstr>' Pakiet 8 drenaż'!Obszar_wydruku</vt:lpstr>
      <vt:lpstr>' Pakiet 9 klipsy'!Obszar_wydruku</vt:lpstr>
      <vt:lpstr>' Pakiet Nr 44 narzędzia kardio.'!Obszar_wydruku</vt:lpstr>
      <vt:lpstr>' Pakiet Nr 45 narzędzia małoinw'!Obszar_wydruku</vt:lpstr>
      <vt:lpstr>'Pakiet 14 zast. do wąskiego pie'!Obszar_wydruku</vt:lpstr>
      <vt:lpstr>'Pakiet 26 wycinaki do aorty'!Obszar_wydruku</vt:lpstr>
      <vt:lpstr>'Pakiet 27 retraktor tkanek'!Obszar_wydruku</vt:lpstr>
      <vt:lpstr>'Pakiet 31 nici ścięgniste'!Obszar_wydruku</vt:lpstr>
      <vt:lpstr>'Pakiet 32 Łaty 1'!Obszar_wydruku</vt:lpstr>
      <vt:lpstr>'Pakiet 33 podkładki filcowe'!Obszar_wydruku</vt:lpstr>
      <vt:lpstr>'Pakiet 34 Łaty 2'!Obszar_wydruku</vt:lpstr>
      <vt:lpstr>'Pakiet 35 Łaty 3'!Obszar_wydruku</vt:lpstr>
      <vt:lpstr>'Pakiet 36 Łaty 4'!Obszar_wydruku</vt:lpstr>
      <vt:lpstr>'Pakiet 37 Łaty 5'!Obszar_wydruku</vt:lpstr>
      <vt:lpstr>'Pakiet 38 wkłady do strzyk auto'!Obszar_wydruku</vt:lpstr>
      <vt:lpstr>'Pakiet 39 balony cewniki'!Obszar_wydruku</vt:lpstr>
      <vt:lpstr>'Pakiet 40 cewniki termodylucyjn'!Obszar_wydruku</vt:lpstr>
      <vt:lpstr>'Pakiet 43 końc. noża harmoniczn'!Obszar_wydruku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Ewa</cp:lastModifiedBy>
  <cp:lastPrinted>2019-04-25T08:13:28Z</cp:lastPrinted>
  <dcterms:created xsi:type="dcterms:W3CDTF">2019-04-17T18:40:59Z</dcterms:created>
  <dcterms:modified xsi:type="dcterms:W3CDTF">2019-05-30T16:52:22Z</dcterms:modified>
</cp:coreProperties>
</file>