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00"/>
  </bookViews>
  <sheets>
    <sheet name="Arkusz1" sheetId="1" r:id="rId1"/>
  </sheets>
  <definedNames>
    <definedName name="_Hlk508690177" localSheetId="0">Arkusz1!#REF!</definedName>
  </definedNames>
  <calcPr calcId="145621"/>
</workbook>
</file>

<file path=xl/calcChain.xml><?xml version="1.0" encoding="utf-8"?>
<calcChain xmlns="http://schemas.openxmlformats.org/spreadsheetml/2006/main">
  <c r="H249" i="1" l="1"/>
  <c r="J249" i="1" s="1"/>
  <c r="L249" i="1" s="1"/>
  <c r="H248" i="1"/>
  <c r="J248" i="1" s="1"/>
  <c r="L248" i="1" s="1"/>
  <c r="H690" i="1"/>
  <c r="J690" i="1" s="1"/>
  <c r="L690" i="1" s="1"/>
  <c r="H691" i="1"/>
  <c r="J691" i="1" s="1"/>
  <c r="L691" i="1" s="1"/>
  <c r="H528" i="1"/>
  <c r="J528" i="1" s="1"/>
  <c r="L528" i="1" s="1"/>
  <c r="H567" i="1"/>
  <c r="J567" i="1" s="1"/>
  <c r="L567" i="1" s="1"/>
  <c r="H498" i="1" l="1"/>
  <c r="J498" i="1" s="1"/>
  <c r="L498" i="1" s="1"/>
  <c r="H497" i="1"/>
  <c r="J497" i="1" s="1"/>
  <c r="L497" i="1" s="1"/>
  <c r="H496" i="1"/>
  <c r="J496" i="1" s="1"/>
  <c r="L496" i="1" s="1"/>
  <c r="H495" i="1"/>
  <c r="J495" i="1" s="1"/>
  <c r="L495" i="1" s="1"/>
  <c r="J187" i="1" l="1"/>
  <c r="L187" i="1" s="1"/>
  <c r="J188" i="1"/>
  <c r="L188" i="1" s="1"/>
  <c r="J203" i="1"/>
  <c r="L203" i="1" s="1"/>
  <c r="H362" i="1"/>
  <c r="J362" i="1" s="1"/>
  <c r="L362" i="1" s="1"/>
  <c r="H363" i="1"/>
  <c r="J363" i="1" s="1"/>
  <c r="L363" i="1" s="1"/>
  <c r="H327" i="1"/>
  <c r="J327" i="1" s="1"/>
  <c r="L327" i="1" s="1"/>
  <c r="H328" i="1"/>
  <c r="J328" i="1" s="1"/>
  <c r="L328" i="1" s="1"/>
  <c r="H329" i="1"/>
  <c r="J329" i="1" s="1"/>
  <c r="L329" i="1" s="1"/>
  <c r="H330" i="1"/>
  <c r="J330" i="1" s="1"/>
  <c r="L330" i="1" s="1"/>
  <c r="H326" i="1"/>
  <c r="J326" i="1" s="1"/>
  <c r="L326" i="1" s="1"/>
  <c r="H325" i="1"/>
  <c r="J325" i="1" s="1"/>
  <c r="L325" i="1" s="1"/>
  <c r="H324" i="1"/>
  <c r="J324" i="1" s="1"/>
  <c r="L324" i="1" s="1"/>
  <c r="H316" i="1"/>
  <c r="H315" i="1"/>
  <c r="J315" i="1" l="1"/>
  <c r="L315" i="1" s="1"/>
  <c r="J316" i="1"/>
  <c r="L316" i="1" s="1"/>
  <c r="H689" i="1"/>
  <c r="J689" i="1" s="1"/>
  <c r="L689" i="1" l="1"/>
  <c r="L692" i="1" s="1"/>
  <c r="J692" i="1"/>
  <c r="H545" i="1"/>
  <c r="J545" i="1" s="1"/>
  <c r="L545" i="1" s="1"/>
  <c r="H542" i="1"/>
  <c r="J542" i="1" s="1"/>
  <c r="L542" i="1" s="1"/>
  <c r="H543" i="1"/>
  <c r="J543" i="1" s="1"/>
  <c r="L543" i="1" s="1"/>
  <c r="H544" i="1"/>
  <c r="J544" i="1" s="1"/>
  <c r="L544" i="1" s="1"/>
  <c r="H209" i="1" l="1"/>
  <c r="J209" i="1" s="1"/>
  <c r="L209" i="1" s="1"/>
  <c r="H210" i="1"/>
  <c r="J210" i="1" s="1"/>
  <c r="L210" i="1" s="1"/>
  <c r="J639" i="1" l="1"/>
  <c r="L639" i="1" s="1"/>
  <c r="J640" i="1"/>
  <c r="L640" i="1" s="1"/>
  <c r="J641" i="1"/>
  <c r="L641" i="1" s="1"/>
  <c r="J642" i="1"/>
  <c r="L642" i="1" s="1"/>
  <c r="J643" i="1"/>
  <c r="L643" i="1" s="1"/>
  <c r="J644" i="1"/>
  <c r="L644" i="1" s="1"/>
  <c r="H36" i="1" l="1"/>
  <c r="J36" i="1" s="1"/>
  <c r="L36" i="1" s="1"/>
  <c r="H20" i="1"/>
  <c r="J20" i="1" s="1"/>
  <c r="L20" i="1" s="1"/>
  <c r="H667" i="1" l="1"/>
  <c r="J667" i="1" s="1"/>
  <c r="L667" i="1" s="1"/>
  <c r="H666" i="1"/>
  <c r="J666" i="1" s="1"/>
  <c r="J668" i="1" l="1"/>
  <c r="L666" i="1"/>
  <c r="L668" i="1" s="1"/>
  <c r="H678" i="1"/>
  <c r="J678" i="1" s="1"/>
  <c r="L678" i="1" s="1"/>
  <c r="H261" i="1"/>
  <c r="J261" i="1" s="1"/>
  <c r="L261" i="1" s="1"/>
  <c r="H262" i="1"/>
  <c r="J262" i="1" s="1"/>
  <c r="L262" i="1" s="1"/>
  <c r="H263" i="1"/>
  <c r="J263" i="1" s="1"/>
  <c r="L263" i="1" s="1"/>
  <c r="H264" i="1"/>
  <c r="J264" i="1" s="1"/>
  <c r="L264" i="1" s="1"/>
  <c r="H265" i="1"/>
  <c r="J265" i="1" s="1"/>
  <c r="L265" i="1" s="1"/>
  <c r="H266" i="1"/>
  <c r="J266" i="1" s="1"/>
  <c r="L266" i="1" s="1"/>
  <c r="H267" i="1"/>
  <c r="J267" i="1" s="1"/>
  <c r="L267" i="1" s="1"/>
  <c r="H268" i="1"/>
  <c r="J268" i="1" s="1"/>
  <c r="L268" i="1" s="1"/>
  <c r="H269" i="1"/>
  <c r="J269" i="1" s="1"/>
  <c r="L269" i="1" s="1"/>
  <c r="H270" i="1"/>
  <c r="J270" i="1" s="1"/>
  <c r="L270" i="1" s="1"/>
  <c r="H271" i="1"/>
  <c r="J271" i="1" s="1"/>
  <c r="L271" i="1" s="1"/>
  <c r="H272" i="1"/>
  <c r="J272" i="1" s="1"/>
  <c r="L272" i="1" s="1"/>
  <c r="H273" i="1"/>
  <c r="J273" i="1" s="1"/>
  <c r="L273" i="1" s="1"/>
  <c r="H274" i="1"/>
  <c r="J274" i="1" s="1"/>
  <c r="L274" i="1" s="1"/>
  <c r="H260" i="1"/>
  <c r="J260" i="1" s="1"/>
  <c r="H92" i="1"/>
  <c r="J92" i="1" s="1"/>
  <c r="L92" i="1" s="1"/>
  <c r="H93" i="1"/>
  <c r="J93" i="1" s="1"/>
  <c r="L93" i="1" s="1"/>
  <c r="H94" i="1"/>
  <c r="J94" i="1" s="1"/>
  <c r="L94" i="1" s="1"/>
  <c r="H95" i="1"/>
  <c r="J95" i="1" s="1"/>
  <c r="L95" i="1" s="1"/>
  <c r="H91" i="1"/>
  <c r="J91" i="1" s="1"/>
  <c r="L260" i="1" l="1"/>
  <c r="L275" i="1" s="1"/>
  <c r="J275" i="1"/>
  <c r="J96" i="1"/>
  <c r="L91" i="1"/>
  <c r="L96" i="1" s="1"/>
  <c r="L679" i="1"/>
  <c r="J679" i="1"/>
  <c r="H655" i="1"/>
  <c r="J655" i="1" s="1"/>
  <c r="J656" i="1" l="1"/>
  <c r="L655" i="1"/>
  <c r="L656" i="1" s="1"/>
  <c r="H37" i="1"/>
  <c r="J37" i="1" s="1"/>
  <c r="L37" i="1" s="1"/>
  <c r="H38" i="1"/>
  <c r="J38" i="1" s="1"/>
  <c r="L38" i="1" s="1"/>
  <c r="H39" i="1"/>
  <c r="J39" i="1" s="1"/>
  <c r="L39" i="1" s="1"/>
  <c r="H40" i="1"/>
  <c r="J40" i="1" s="1"/>
  <c r="L40" i="1" s="1"/>
  <c r="H41" i="1"/>
  <c r="J41" i="1" s="1"/>
  <c r="L41" i="1" s="1"/>
  <c r="H42" i="1"/>
  <c r="J42" i="1" s="1"/>
  <c r="L42" i="1" s="1"/>
  <c r="H35" i="1"/>
  <c r="J35" i="1" s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19" i="1"/>
  <c r="J19" i="1" s="1"/>
  <c r="L19" i="1" s="1"/>
  <c r="H21" i="1"/>
  <c r="J21" i="1" s="1"/>
  <c r="L21" i="1" s="1"/>
  <c r="H14" i="1"/>
  <c r="J14" i="1" s="1"/>
  <c r="J43" i="1" l="1"/>
  <c r="L35" i="1"/>
  <c r="L43" i="1" s="1"/>
  <c r="J22" i="1"/>
  <c r="L14" i="1"/>
  <c r="L22" i="1" s="1"/>
  <c r="H247" i="1"/>
  <c r="J247" i="1" s="1"/>
  <c r="L247" i="1" s="1"/>
  <c r="H290" i="1" l="1"/>
  <c r="J290" i="1" s="1"/>
  <c r="L290" i="1" s="1"/>
  <c r="H156" i="1"/>
  <c r="J156" i="1" s="1"/>
  <c r="L156" i="1" s="1"/>
  <c r="H592" i="1"/>
  <c r="J592" i="1" s="1"/>
  <c r="L592" i="1" s="1"/>
  <c r="H591" i="1"/>
  <c r="J591" i="1" s="1"/>
  <c r="L591" i="1" s="1"/>
  <c r="J638" i="1"/>
  <c r="J645" i="1" s="1"/>
  <c r="H522" i="1"/>
  <c r="J522" i="1" s="1"/>
  <c r="H422" i="1"/>
  <c r="J422" i="1" s="1"/>
  <c r="L422" i="1" s="1"/>
  <c r="H421" i="1"/>
  <c r="J421" i="1" s="1"/>
  <c r="L421" i="1" s="1"/>
  <c r="H420" i="1"/>
  <c r="J420" i="1" s="1"/>
  <c r="L420" i="1" s="1"/>
  <c r="H419" i="1"/>
  <c r="J419" i="1" s="1"/>
  <c r="L522" i="1" l="1"/>
  <c r="J423" i="1"/>
  <c r="L419" i="1"/>
  <c r="L423" i="1" s="1"/>
  <c r="L638" i="1"/>
  <c r="L645" i="1" s="1"/>
  <c r="H246" i="1" l="1"/>
  <c r="J246" i="1" s="1"/>
  <c r="L246" i="1" s="1"/>
  <c r="H119" i="1" l="1"/>
  <c r="J119" i="1" s="1"/>
  <c r="L119" i="1" l="1"/>
  <c r="J626" i="1"/>
  <c r="L626" i="1" s="1"/>
  <c r="J625" i="1"/>
  <c r="H80" i="1"/>
  <c r="J80" i="1" s="1"/>
  <c r="L80" i="1" s="1"/>
  <c r="H79" i="1"/>
  <c r="J79" i="1" s="1"/>
  <c r="L79" i="1" s="1"/>
  <c r="H78" i="1"/>
  <c r="J78" i="1" s="1"/>
  <c r="L78" i="1" s="1"/>
  <c r="H77" i="1"/>
  <c r="J77" i="1" s="1"/>
  <c r="L77" i="1" s="1"/>
  <c r="H71" i="1"/>
  <c r="J71" i="1" s="1"/>
  <c r="L71" i="1" s="1"/>
  <c r="H72" i="1"/>
  <c r="J72" i="1" s="1"/>
  <c r="L72" i="1" s="1"/>
  <c r="H73" i="1"/>
  <c r="J73" i="1" s="1"/>
  <c r="L73" i="1" s="1"/>
  <c r="H69" i="1"/>
  <c r="J69" i="1" s="1"/>
  <c r="L69" i="1" s="1"/>
  <c r="H70" i="1"/>
  <c r="J70" i="1" s="1"/>
  <c r="L70" i="1" s="1"/>
  <c r="L625" i="1" l="1"/>
  <c r="L627" i="1" s="1"/>
  <c r="J627" i="1"/>
  <c r="H566" i="1"/>
  <c r="J566" i="1" s="1"/>
  <c r="L566" i="1" s="1"/>
  <c r="H288" i="1"/>
  <c r="J288" i="1" s="1"/>
  <c r="L288" i="1" s="1"/>
  <c r="H289" i="1"/>
  <c r="J289" i="1" s="1"/>
  <c r="L289" i="1" s="1"/>
  <c r="H287" i="1"/>
  <c r="J287" i="1" s="1"/>
  <c r="L287" i="1" s="1"/>
  <c r="H286" i="1"/>
  <c r="J286" i="1" s="1"/>
  <c r="L286" i="1" s="1"/>
  <c r="H285" i="1"/>
  <c r="J285" i="1" s="1"/>
  <c r="J291" i="1" l="1"/>
  <c r="L285" i="1"/>
  <c r="L291" i="1" s="1"/>
  <c r="H174" i="1"/>
  <c r="J174" i="1" s="1"/>
  <c r="L174" i="1" s="1"/>
  <c r="H173" i="1"/>
  <c r="J173" i="1" s="1"/>
  <c r="L173" i="1" s="1"/>
  <c r="H172" i="1"/>
  <c r="J172" i="1" s="1"/>
  <c r="L172" i="1" s="1"/>
  <c r="H171" i="1"/>
  <c r="J171" i="1" s="1"/>
  <c r="L171" i="1" s="1"/>
  <c r="H170" i="1"/>
  <c r="J170" i="1" s="1"/>
  <c r="L170" i="1" s="1"/>
  <c r="H169" i="1"/>
  <c r="J169" i="1" s="1"/>
  <c r="L169" i="1" s="1"/>
  <c r="H168" i="1"/>
  <c r="J168" i="1" s="1"/>
  <c r="L168" i="1" s="1"/>
  <c r="H167" i="1"/>
  <c r="J167" i="1" s="1"/>
  <c r="L167" i="1" s="1"/>
  <c r="H166" i="1"/>
  <c r="J166" i="1" s="1"/>
  <c r="L166" i="1" s="1"/>
  <c r="H165" i="1"/>
  <c r="J165" i="1" s="1"/>
  <c r="L165" i="1" s="1"/>
  <c r="H164" i="1"/>
  <c r="J164" i="1" s="1"/>
  <c r="L164" i="1" s="1"/>
  <c r="H216" i="1" l="1"/>
  <c r="J216" i="1" s="1"/>
  <c r="L216" i="1" s="1"/>
  <c r="H217" i="1"/>
  <c r="J217" i="1" s="1"/>
  <c r="L217" i="1" s="1"/>
  <c r="H218" i="1"/>
  <c r="J218" i="1" s="1"/>
  <c r="L218" i="1" s="1"/>
  <c r="H219" i="1"/>
  <c r="J219" i="1" s="1"/>
  <c r="L219" i="1" s="1"/>
  <c r="H610" i="1"/>
  <c r="J610" i="1" s="1"/>
  <c r="H611" i="1"/>
  <c r="J611" i="1" s="1"/>
  <c r="L611" i="1" s="1"/>
  <c r="H612" i="1"/>
  <c r="J612" i="1" s="1"/>
  <c r="L612" i="1" s="1"/>
  <c r="H613" i="1"/>
  <c r="J613" i="1" s="1"/>
  <c r="L613" i="1" s="1"/>
  <c r="H494" i="1"/>
  <c r="J494" i="1" s="1"/>
  <c r="L494" i="1" s="1"/>
  <c r="H493" i="1"/>
  <c r="J493" i="1" s="1"/>
  <c r="L493" i="1" s="1"/>
  <c r="H484" i="1"/>
  <c r="J484" i="1" s="1"/>
  <c r="L484" i="1" s="1"/>
  <c r="J614" i="1" l="1"/>
  <c r="L610" i="1"/>
  <c r="L614" i="1" s="1"/>
  <c r="H479" i="1"/>
  <c r="J479" i="1" s="1"/>
  <c r="L479" i="1" s="1"/>
  <c r="H469" i="1"/>
  <c r="J469" i="1" s="1"/>
  <c r="H470" i="1"/>
  <c r="J470" i="1" s="1"/>
  <c r="L470" i="1" s="1"/>
  <c r="H471" i="1"/>
  <c r="J471" i="1" s="1"/>
  <c r="L471" i="1" s="1"/>
  <c r="H472" i="1"/>
  <c r="J472" i="1" s="1"/>
  <c r="L472" i="1" s="1"/>
  <c r="H473" i="1"/>
  <c r="J473" i="1" s="1"/>
  <c r="L473" i="1" s="1"/>
  <c r="H474" i="1"/>
  <c r="J474" i="1" s="1"/>
  <c r="L474" i="1" s="1"/>
  <c r="H475" i="1"/>
  <c r="J475" i="1" s="1"/>
  <c r="L475" i="1" s="1"/>
  <c r="H476" i="1"/>
  <c r="J476" i="1" s="1"/>
  <c r="L476" i="1" s="1"/>
  <c r="H477" i="1"/>
  <c r="J477" i="1" s="1"/>
  <c r="L477" i="1" s="1"/>
  <c r="H478" i="1"/>
  <c r="J478" i="1" s="1"/>
  <c r="L478" i="1" s="1"/>
  <c r="H480" i="1"/>
  <c r="J480" i="1" s="1"/>
  <c r="L480" i="1" s="1"/>
  <c r="H481" i="1"/>
  <c r="J481" i="1" s="1"/>
  <c r="L481" i="1" s="1"/>
  <c r="H482" i="1"/>
  <c r="J482" i="1" s="1"/>
  <c r="L482" i="1" s="1"/>
  <c r="H483" i="1"/>
  <c r="J483" i="1" s="1"/>
  <c r="L483" i="1" s="1"/>
  <c r="H485" i="1"/>
  <c r="J485" i="1" s="1"/>
  <c r="L485" i="1" s="1"/>
  <c r="H486" i="1"/>
  <c r="J486" i="1" s="1"/>
  <c r="L486" i="1" s="1"/>
  <c r="H487" i="1"/>
  <c r="J487" i="1" s="1"/>
  <c r="L487" i="1" s="1"/>
  <c r="H488" i="1"/>
  <c r="J488" i="1" s="1"/>
  <c r="L488" i="1" s="1"/>
  <c r="H489" i="1"/>
  <c r="J489" i="1" s="1"/>
  <c r="L489" i="1" s="1"/>
  <c r="H490" i="1"/>
  <c r="J490" i="1" s="1"/>
  <c r="L490" i="1" s="1"/>
  <c r="H491" i="1"/>
  <c r="J491" i="1" s="1"/>
  <c r="L491" i="1" s="1"/>
  <c r="H492" i="1"/>
  <c r="J492" i="1" s="1"/>
  <c r="L492" i="1" s="1"/>
  <c r="H594" i="1"/>
  <c r="J594" i="1" s="1"/>
  <c r="L594" i="1" s="1"/>
  <c r="H595" i="1"/>
  <c r="J595" i="1" s="1"/>
  <c r="L595" i="1" s="1"/>
  <c r="H596" i="1"/>
  <c r="J596" i="1" s="1"/>
  <c r="L596" i="1" s="1"/>
  <c r="H597" i="1"/>
  <c r="J597" i="1" s="1"/>
  <c r="L597" i="1" s="1"/>
  <c r="H598" i="1"/>
  <c r="J598" i="1" s="1"/>
  <c r="L598" i="1" s="1"/>
  <c r="H599" i="1"/>
  <c r="J599" i="1" s="1"/>
  <c r="L599" i="1" s="1"/>
  <c r="H593" i="1"/>
  <c r="J593" i="1" s="1"/>
  <c r="H524" i="1"/>
  <c r="J524" i="1" s="1"/>
  <c r="L524" i="1" s="1"/>
  <c r="H525" i="1"/>
  <c r="J525" i="1" s="1"/>
  <c r="L525" i="1" s="1"/>
  <c r="H526" i="1"/>
  <c r="J526" i="1" s="1"/>
  <c r="L526" i="1" s="1"/>
  <c r="H527" i="1"/>
  <c r="J527" i="1" s="1"/>
  <c r="L527" i="1" s="1"/>
  <c r="H523" i="1"/>
  <c r="J523" i="1" s="1"/>
  <c r="H562" i="1"/>
  <c r="J562" i="1" s="1"/>
  <c r="L562" i="1" s="1"/>
  <c r="H563" i="1"/>
  <c r="J563" i="1" s="1"/>
  <c r="L563" i="1" s="1"/>
  <c r="H564" i="1"/>
  <c r="J564" i="1" s="1"/>
  <c r="L564" i="1" s="1"/>
  <c r="H565" i="1"/>
  <c r="J565" i="1" s="1"/>
  <c r="L565" i="1" s="1"/>
  <c r="H561" i="1"/>
  <c r="J561" i="1" s="1"/>
  <c r="H579" i="1"/>
  <c r="J579" i="1" s="1"/>
  <c r="L579" i="1" s="1"/>
  <c r="H578" i="1"/>
  <c r="J578" i="1" s="1"/>
  <c r="L578" i="1" s="1"/>
  <c r="H541" i="1"/>
  <c r="J541" i="1" s="1"/>
  <c r="L541" i="1" s="1"/>
  <c r="H546" i="1"/>
  <c r="J546" i="1" s="1"/>
  <c r="L546" i="1" s="1"/>
  <c r="H540" i="1"/>
  <c r="J540" i="1" s="1"/>
  <c r="H357" i="1"/>
  <c r="J357" i="1" s="1"/>
  <c r="L357" i="1" s="1"/>
  <c r="H358" i="1"/>
  <c r="J358" i="1" s="1"/>
  <c r="L358" i="1" s="1"/>
  <c r="H359" i="1"/>
  <c r="J359" i="1" s="1"/>
  <c r="L359" i="1" s="1"/>
  <c r="H356" i="1"/>
  <c r="J356" i="1" s="1"/>
  <c r="L356" i="1" s="1"/>
  <c r="H322" i="1"/>
  <c r="J322" i="1" s="1"/>
  <c r="L322" i="1" s="1"/>
  <c r="H309" i="1"/>
  <c r="H308" i="1"/>
  <c r="J308" i="1" l="1"/>
  <c r="L308" i="1" s="1"/>
  <c r="J309" i="1"/>
  <c r="L309" i="1" s="1"/>
  <c r="L523" i="1"/>
  <c r="L529" i="1" s="1"/>
  <c r="J529" i="1"/>
  <c r="J568" i="1"/>
  <c r="J547" i="1"/>
  <c r="L540" i="1"/>
  <c r="L547" i="1" s="1"/>
  <c r="L469" i="1"/>
  <c r="L499" i="1" s="1"/>
  <c r="J499" i="1"/>
  <c r="L561" i="1"/>
  <c r="L568" i="1" s="1"/>
  <c r="L593" i="1"/>
  <c r="L600" i="1" s="1"/>
  <c r="J600" i="1"/>
  <c r="J580" i="1"/>
  <c r="L580" i="1"/>
  <c r="H189" i="1" l="1"/>
  <c r="J189" i="1" s="1"/>
  <c r="L189" i="1" s="1"/>
  <c r="H190" i="1"/>
  <c r="J190" i="1" s="1"/>
  <c r="L190" i="1" s="1"/>
  <c r="H191" i="1"/>
  <c r="J191" i="1" s="1"/>
  <c r="L191" i="1" s="1"/>
  <c r="H212" i="1" l="1"/>
  <c r="J212" i="1" s="1"/>
  <c r="L212" i="1" s="1"/>
  <c r="H214" i="1"/>
  <c r="J214" i="1" s="1"/>
  <c r="L214" i="1" s="1"/>
  <c r="H215" i="1"/>
  <c r="J215" i="1" s="1"/>
  <c r="L215" i="1" s="1"/>
  <c r="H213" i="1"/>
  <c r="J213" i="1" s="1"/>
  <c r="L213" i="1" s="1"/>
  <c r="H211" i="1"/>
  <c r="J211" i="1" s="1"/>
  <c r="L211" i="1" s="1"/>
  <c r="H208" i="1"/>
  <c r="J208" i="1" s="1"/>
  <c r="L208" i="1" s="1"/>
  <c r="H207" i="1"/>
  <c r="J207" i="1" s="1"/>
  <c r="L207" i="1" s="1"/>
  <c r="H204" i="1"/>
  <c r="J204" i="1" s="1"/>
  <c r="L204" i="1" s="1"/>
  <c r="H205" i="1"/>
  <c r="J205" i="1" s="1"/>
  <c r="L205" i="1" s="1"/>
  <c r="H206" i="1"/>
  <c r="J206" i="1" s="1"/>
  <c r="L206" i="1" s="1"/>
  <c r="H202" i="1"/>
  <c r="J202" i="1" s="1"/>
  <c r="L202" i="1" s="1"/>
  <c r="H201" i="1"/>
  <c r="J201" i="1" s="1"/>
  <c r="L201" i="1" s="1"/>
  <c r="H200" i="1"/>
  <c r="J200" i="1" s="1"/>
  <c r="L200" i="1" s="1"/>
  <c r="H199" i="1"/>
  <c r="J199" i="1" s="1"/>
  <c r="L199" i="1" s="1"/>
  <c r="H244" i="1" l="1"/>
  <c r="J244" i="1" s="1"/>
  <c r="L244" i="1" s="1"/>
  <c r="H245" i="1"/>
  <c r="J245" i="1" s="1"/>
  <c r="L245" i="1" s="1"/>
  <c r="H243" i="1"/>
  <c r="J243" i="1" s="1"/>
  <c r="L243" i="1" s="1"/>
  <c r="H242" i="1"/>
  <c r="J242" i="1" s="1"/>
  <c r="L242" i="1" s="1"/>
  <c r="H240" i="1"/>
  <c r="J240" i="1" s="1"/>
  <c r="L240" i="1" s="1"/>
  <c r="H236" i="1"/>
  <c r="J236" i="1" s="1"/>
  <c r="L236" i="1" s="1"/>
  <c r="H237" i="1"/>
  <c r="J237" i="1" s="1"/>
  <c r="L237" i="1" s="1"/>
  <c r="H235" i="1"/>
  <c r="J235" i="1" s="1"/>
  <c r="L235" i="1" s="1"/>
  <c r="H233" i="1"/>
  <c r="J233" i="1" s="1"/>
  <c r="L233" i="1" s="1"/>
  <c r="H234" i="1"/>
  <c r="J234" i="1" s="1"/>
  <c r="L234" i="1" s="1"/>
  <c r="H67" i="1" l="1"/>
  <c r="J67" i="1" s="1"/>
  <c r="L67" i="1" s="1"/>
  <c r="H68" i="1"/>
  <c r="J68" i="1" s="1"/>
  <c r="L68" i="1" s="1"/>
  <c r="H66" i="1"/>
  <c r="J66" i="1" s="1"/>
  <c r="L66" i="1" s="1"/>
  <c r="H157" i="1" l="1"/>
  <c r="J157" i="1" s="1"/>
  <c r="L157" i="1" s="1"/>
  <c r="H158" i="1"/>
  <c r="J158" i="1" s="1"/>
  <c r="L158" i="1" s="1"/>
  <c r="H159" i="1"/>
  <c r="J159" i="1" s="1"/>
  <c r="L159" i="1" s="1"/>
  <c r="H160" i="1"/>
  <c r="J160" i="1" s="1"/>
  <c r="L160" i="1" s="1"/>
  <c r="H161" i="1"/>
  <c r="J161" i="1" s="1"/>
  <c r="L161" i="1" s="1"/>
  <c r="H162" i="1"/>
  <c r="J162" i="1" s="1"/>
  <c r="L162" i="1" s="1"/>
  <c r="H163" i="1"/>
  <c r="J163" i="1" s="1"/>
  <c r="L163" i="1" s="1"/>
  <c r="H155" i="1"/>
  <c r="J155" i="1" s="1"/>
  <c r="J175" i="1" l="1"/>
  <c r="L155" i="1"/>
  <c r="L175" i="1" s="1"/>
  <c r="H107" i="1"/>
  <c r="J107" i="1" s="1"/>
  <c r="L107" i="1" s="1"/>
  <c r="H108" i="1"/>
  <c r="J108" i="1" s="1"/>
  <c r="L108" i="1" s="1"/>
  <c r="H106" i="1"/>
  <c r="J106" i="1" s="1"/>
  <c r="J109" i="1" l="1"/>
  <c r="L106" i="1"/>
  <c r="L109" i="1" s="1"/>
  <c r="H122" i="1"/>
  <c r="J122" i="1" s="1"/>
  <c r="L122" i="1" s="1"/>
  <c r="H125" i="1"/>
  <c r="J125" i="1" s="1"/>
  <c r="L125" i="1" s="1"/>
  <c r="H511" i="1" l="1"/>
  <c r="J511" i="1" s="1"/>
  <c r="L511" i="1" s="1"/>
  <c r="H510" i="1"/>
  <c r="J510" i="1" s="1"/>
  <c r="J512" i="1" l="1"/>
  <c r="L510" i="1"/>
  <c r="L512" i="1" s="1"/>
  <c r="H353" i="1"/>
  <c r="J353" i="1" s="1"/>
  <c r="L353" i="1" s="1"/>
  <c r="H352" i="1"/>
  <c r="J352" i="1" s="1"/>
  <c r="L352" i="1" s="1"/>
  <c r="H355" i="1"/>
  <c r="J355" i="1" s="1"/>
  <c r="L355" i="1" s="1"/>
  <c r="H354" i="1"/>
  <c r="J354" i="1" s="1"/>
  <c r="L354" i="1" s="1"/>
  <c r="H361" i="1"/>
  <c r="J361" i="1" s="1"/>
  <c r="L361" i="1" s="1"/>
  <c r="H360" i="1"/>
  <c r="J360" i="1" s="1"/>
  <c r="L360" i="1" s="1"/>
  <c r="H351" i="1"/>
  <c r="J351" i="1" s="1"/>
  <c r="L351" i="1" s="1"/>
  <c r="H350" i="1"/>
  <c r="J350" i="1" s="1"/>
  <c r="L350" i="1" s="1"/>
  <c r="H349" i="1"/>
  <c r="J349" i="1" s="1"/>
  <c r="L349" i="1" s="1"/>
  <c r="H348" i="1"/>
  <c r="J348" i="1" s="1"/>
  <c r="L348" i="1" s="1"/>
  <c r="H347" i="1"/>
  <c r="J347" i="1" s="1"/>
  <c r="L347" i="1" s="1"/>
  <c r="H346" i="1"/>
  <c r="J346" i="1" s="1"/>
  <c r="L346" i="1" s="1"/>
  <c r="H345" i="1"/>
  <c r="J345" i="1" s="1"/>
  <c r="L345" i="1" s="1"/>
  <c r="H344" i="1"/>
  <c r="J344" i="1" s="1"/>
  <c r="L344" i="1" s="1"/>
  <c r="H343" i="1"/>
  <c r="J343" i="1" s="1"/>
  <c r="H457" i="1"/>
  <c r="J457" i="1" s="1"/>
  <c r="L457" i="1" s="1"/>
  <c r="L458" i="1" s="1"/>
  <c r="J447" i="1"/>
  <c r="J448" i="1" s="1"/>
  <c r="H186" i="1"/>
  <c r="J186" i="1" s="1"/>
  <c r="L186" i="1" s="1"/>
  <c r="H192" i="1"/>
  <c r="J192" i="1" s="1"/>
  <c r="L192" i="1" s="1"/>
  <c r="H193" i="1"/>
  <c r="J193" i="1" s="1"/>
  <c r="L193" i="1" s="1"/>
  <c r="H194" i="1"/>
  <c r="J194" i="1" s="1"/>
  <c r="L194" i="1" s="1"/>
  <c r="H195" i="1"/>
  <c r="J195" i="1" s="1"/>
  <c r="L195" i="1" s="1"/>
  <c r="H196" i="1"/>
  <c r="J196" i="1" s="1"/>
  <c r="L196" i="1" s="1"/>
  <c r="H197" i="1"/>
  <c r="J197" i="1" s="1"/>
  <c r="L197" i="1" s="1"/>
  <c r="H198" i="1"/>
  <c r="J198" i="1" s="1"/>
  <c r="L198" i="1" s="1"/>
  <c r="H185" i="1"/>
  <c r="J185" i="1" s="1"/>
  <c r="L343" i="1" l="1"/>
  <c r="L364" i="1" s="1"/>
  <c r="J364" i="1"/>
  <c r="J220" i="1"/>
  <c r="L185" i="1"/>
  <c r="L220" i="1" s="1"/>
  <c r="J458" i="1"/>
  <c r="L447" i="1"/>
  <c r="L448" i="1" s="1"/>
  <c r="H121" i="1" l="1"/>
  <c r="J121" i="1" s="1"/>
  <c r="L121" i="1" s="1"/>
  <c r="H123" i="1"/>
  <c r="J123" i="1" s="1"/>
  <c r="L123" i="1" s="1"/>
  <c r="H124" i="1"/>
  <c r="J124" i="1" s="1"/>
  <c r="L124" i="1" s="1"/>
  <c r="H126" i="1"/>
  <c r="J126" i="1" s="1"/>
  <c r="L126" i="1" s="1"/>
  <c r="H127" i="1"/>
  <c r="J127" i="1" s="1"/>
  <c r="L127" i="1" s="1"/>
  <c r="H128" i="1"/>
  <c r="J128" i="1" s="1"/>
  <c r="L128" i="1" s="1"/>
  <c r="H129" i="1"/>
  <c r="J129" i="1" s="1"/>
  <c r="L129" i="1" s="1"/>
  <c r="H141" i="1" l="1"/>
  <c r="J141" i="1" s="1"/>
  <c r="L141" i="1" s="1"/>
  <c r="H142" i="1"/>
  <c r="J142" i="1" s="1"/>
  <c r="L142" i="1" s="1"/>
  <c r="H143" i="1"/>
  <c r="J143" i="1" s="1"/>
  <c r="L143" i="1" s="1"/>
  <c r="H140" i="1"/>
  <c r="J140" i="1" s="1"/>
  <c r="H120" i="1"/>
  <c r="J120" i="1" s="1"/>
  <c r="H76" i="1"/>
  <c r="J76" i="1" s="1"/>
  <c r="L76" i="1" s="1"/>
  <c r="H64" i="1"/>
  <c r="J64" i="1" s="1"/>
  <c r="L64" i="1" s="1"/>
  <c r="H65" i="1"/>
  <c r="J65" i="1" s="1"/>
  <c r="L65" i="1" s="1"/>
  <c r="H74" i="1"/>
  <c r="J74" i="1" s="1"/>
  <c r="L74" i="1" s="1"/>
  <c r="H75" i="1"/>
  <c r="J75" i="1" s="1"/>
  <c r="L75" i="1" s="1"/>
  <c r="H63" i="1"/>
  <c r="J63" i="1" s="1"/>
  <c r="J81" i="1" l="1"/>
  <c r="L63" i="1"/>
  <c r="L81" i="1" s="1"/>
  <c r="L120" i="1"/>
  <c r="L130" i="1" s="1"/>
  <c r="J130" i="1"/>
  <c r="J144" i="1"/>
  <c r="L140" i="1"/>
  <c r="L144" i="1" s="1"/>
  <c r="H53" i="1"/>
  <c r="J53" i="1" s="1"/>
  <c r="L53" i="1" s="1"/>
  <c r="H52" i="1"/>
  <c r="J52" i="1" s="1"/>
  <c r="H323" i="1"/>
  <c r="J323" i="1" s="1"/>
  <c r="L323" i="1" s="1"/>
  <c r="H331" i="1"/>
  <c r="J331" i="1" s="1"/>
  <c r="L331" i="1" s="1"/>
  <c r="L52" i="1" l="1"/>
  <c r="L54" i="1" s="1"/>
  <c r="J54" i="1"/>
  <c r="H231" i="1"/>
  <c r="J231" i="1" s="1"/>
  <c r="L231" i="1" s="1"/>
  <c r="H232" i="1"/>
  <c r="J232" i="1" s="1"/>
  <c r="L232" i="1" s="1"/>
  <c r="H238" i="1"/>
  <c r="J238" i="1" s="1"/>
  <c r="L238" i="1" s="1"/>
  <c r="H239" i="1"/>
  <c r="J239" i="1" s="1"/>
  <c r="L239" i="1" s="1"/>
  <c r="H241" i="1"/>
  <c r="J241" i="1" s="1"/>
  <c r="L241" i="1" s="1"/>
  <c r="H230" i="1"/>
  <c r="J230" i="1" s="1"/>
  <c r="J250" i="1" l="1"/>
  <c r="L230" i="1"/>
  <c r="L250" i="1" s="1"/>
  <c r="H306" i="1"/>
  <c r="H307" i="1"/>
  <c r="H310" i="1"/>
  <c r="H311" i="1"/>
  <c r="H312" i="1"/>
  <c r="H313" i="1"/>
  <c r="H314" i="1"/>
  <c r="H317" i="1"/>
  <c r="H318" i="1"/>
  <c r="H319" i="1"/>
  <c r="H320" i="1"/>
  <c r="H321" i="1"/>
  <c r="J321" i="1" s="1"/>
  <c r="L321" i="1" s="1"/>
  <c r="H305" i="1"/>
  <c r="J305" i="1" s="1"/>
  <c r="J319" i="1" l="1"/>
  <c r="L319" i="1" s="1"/>
  <c r="J317" i="1"/>
  <c r="L317" i="1" s="1"/>
  <c r="J313" i="1"/>
  <c r="L313" i="1" s="1"/>
  <c r="J311" i="1"/>
  <c r="L311" i="1" s="1"/>
  <c r="J307" i="1"/>
  <c r="L307" i="1" s="1"/>
  <c r="J320" i="1"/>
  <c r="L320" i="1" s="1"/>
  <c r="J318" i="1"/>
  <c r="L318" i="1" s="1"/>
  <c r="J314" i="1"/>
  <c r="L314" i="1" s="1"/>
  <c r="J312" i="1"/>
  <c r="L312" i="1" s="1"/>
  <c r="J310" i="1"/>
  <c r="L310" i="1" s="1"/>
  <c r="J306" i="1"/>
  <c r="L306" i="1" s="1"/>
  <c r="L305" i="1"/>
  <c r="H391" i="1"/>
  <c r="J391" i="1" s="1"/>
  <c r="L391" i="1" s="1"/>
  <c r="H392" i="1"/>
  <c r="J392" i="1" s="1"/>
  <c r="L392" i="1" s="1"/>
  <c r="H390" i="1"/>
  <c r="J390" i="1" s="1"/>
  <c r="L390" i="1" s="1"/>
  <c r="H375" i="1"/>
  <c r="J375" i="1" s="1"/>
  <c r="L375" i="1" s="1"/>
  <c r="H376" i="1"/>
  <c r="J376" i="1" s="1"/>
  <c r="L376" i="1" s="1"/>
  <c r="H377" i="1"/>
  <c r="J377" i="1" s="1"/>
  <c r="L377" i="1" s="1"/>
  <c r="H378" i="1"/>
  <c r="J378" i="1" s="1"/>
  <c r="L378" i="1" s="1"/>
  <c r="H379" i="1"/>
  <c r="J379" i="1" s="1"/>
  <c r="L379" i="1" s="1"/>
  <c r="H380" i="1"/>
  <c r="J380" i="1" s="1"/>
  <c r="L380" i="1" s="1"/>
  <c r="H381" i="1"/>
  <c r="J381" i="1" s="1"/>
  <c r="L381" i="1" s="1"/>
  <c r="H382" i="1"/>
  <c r="J382" i="1" s="1"/>
  <c r="L382" i="1" s="1"/>
  <c r="H383" i="1"/>
  <c r="J383" i="1" s="1"/>
  <c r="L383" i="1" s="1"/>
  <c r="H384" i="1"/>
  <c r="J384" i="1" s="1"/>
  <c r="L384" i="1" s="1"/>
  <c r="H385" i="1"/>
  <c r="J385" i="1" s="1"/>
  <c r="L385" i="1" s="1"/>
  <c r="H386" i="1"/>
  <c r="J386" i="1" s="1"/>
  <c r="L386" i="1" s="1"/>
  <c r="H387" i="1"/>
  <c r="J387" i="1" s="1"/>
  <c r="L387" i="1" s="1"/>
  <c r="H388" i="1"/>
  <c r="J388" i="1" s="1"/>
  <c r="L388" i="1" s="1"/>
  <c r="H389" i="1"/>
  <c r="J389" i="1" s="1"/>
  <c r="L389" i="1" s="1"/>
  <c r="H374" i="1"/>
  <c r="J374" i="1" s="1"/>
  <c r="H406" i="1"/>
  <c r="J406" i="1" s="1"/>
  <c r="L406" i="1" s="1"/>
  <c r="H407" i="1"/>
  <c r="J407" i="1" s="1"/>
  <c r="L407" i="1" s="1"/>
  <c r="H405" i="1"/>
  <c r="J405" i="1" s="1"/>
  <c r="L405" i="1" s="1"/>
  <c r="H404" i="1"/>
  <c r="J404" i="1" s="1"/>
  <c r="H436" i="1"/>
  <c r="J436" i="1" s="1"/>
  <c r="L436" i="1" s="1"/>
  <c r="H435" i="1"/>
  <c r="J435" i="1" s="1"/>
  <c r="J332" i="1" l="1"/>
  <c r="L332" i="1"/>
  <c r="J408" i="1"/>
  <c r="L404" i="1"/>
  <c r="L408" i="1" s="1"/>
  <c r="L374" i="1"/>
  <c r="L393" i="1" s="1"/>
  <c r="J393" i="1"/>
  <c r="L435" i="1"/>
  <c r="L437" i="1" s="1"/>
  <c r="J437" i="1"/>
</calcChain>
</file>

<file path=xl/sharedStrings.xml><?xml version="1.0" encoding="utf-8"?>
<sst xmlns="http://schemas.openxmlformats.org/spreadsheetml/2006/main" count="1531" uniqueCount="495">
  <si>
    <t>Lp.</t>
  </si>
  <si>
    <t>Opis produktu</t>
  </si>
  <si>
    <t>Zapotrzebowanie na np. 12 miesięcy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</si>
  <si>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</si>
  <si>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</si>
  <si>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</si>
  <si>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</si>
  <si>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</si>
  <si>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</si>
  <si>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</si>
  <si>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ZAPOTRZEBOWANIE 
zgodnie z poniższym opisem przedmiotu zamówienia oraz oszacowaniem wielkości 
    zapotrzebowania i wartości poszczególnych pakietów.
</t>
  </si>
  <si>
    <t xml:space="preserve">Razem wartość </t>
  </si>
  <si>
    <t>Jednostki miary</t>
  </si>
  <si>
    <t>Wielkość</t>
  </si>
  <si>
    <t>op.</t>
  </si>
  <si>
    <t>6 x7 cm</t>
  </si>
  <si>
    <t>Opatrunek sterylny, przezroczysty , półprzepuszczalny,ramka otaczająca  cały opatrunek, zaokrąglone brzegi,  odporny na działanie środków dezynfekcyjnych zawierających alkohol klej akrylowy równomiernie naniesiony na całej powierzchni przylepnej, wyrób medyczny klasy IIa, niepylący,w opakowaniu z polietylenu typu folia-folia. Opakowanie = 10 szt</t>
  </si>
  <si>
    <t>Opatrunek sterylny, przezroczysty , półprzepuszczalny,ramka otaczająca  cały opatrunek, zaokrąglone brzegi,  odporny na działanie środków dezynfekcyjnych zawierających alkohol klej akrylowy równomiernie naniesiony na całej powierzchni przylepnej, wyrób medyczny klasy IIa, niepylący,w opakowaniu z polietylenu typu folia-folia.Opakowanie = 10szt</t>
  </si>
  <si>
    <t>SPORNA</t>
  </si>
  <si>
    <t>Tampony wewnątrznosowe proste typu Netcell,wykonane ze skompresowanej gąbki PVA,ze sznureczkiem,sterylne, pakowane pojedyńczo. Opakowanie = 20 szt</t>
  </si>
  <si>
    <t>8 x 1,5 x2 cm</t>
  </si>
  <si>
    <t>op</t>
  </si>
  <si>
    <t>2,5cm x 5 m</t>
  </si>
  <si>
    <t>5 cm x 5 m</t>
  </si>
  <si>
    <t>15 cm x10 m</t>
  </si>
  <si>
    <t>10 cm x 10 m</t>
  </si>
  <si>
    <t>Medyczna półmaska filtrująca z osłoniętym zaworem składana 3 - panelowa kostrukcja dopasowująca się do kształtu twarzy . Wyrób typu maska 3M aura 1883</t>
  </si>
  <si>
    <t>Wycięcie w krążku 4 mm</t>
  </si>
  <si>
    <t>Wycięcie w krążku 7 mm</t>
  </si>
  <si>
    <t xml:space="preserve">Sterylne antybakteryjne gąbki zawierające 0,2% PHMB (biguanid poliheksametylenu) hipoalergiczne( 6-warstwowe). Opakowanie = 50 szt </t>
  </si>
  <si>
    <t xml:space="preserve">Sterylne antybakteryjne gąbki zawierające 0,2% PHMB (biguanid poliheksametylenu) hipoalergiczne( 6-warstwowe). Opakowanie = 2 x35 szt </t>
  </si>
  <si>
    <t>30 cm x 30 cm</t>
  </si>
  <si>
    <t>5 m x 10 cm</t>
  </si>
  <si>
    <t>8 cm x 15 cm</t>
  </si>
  <si>
    <t xml:space="preserve"> 10 cm x 8 cm</t>
  </si>
  <si>
    <t>10 cm x20 cm</t>
  </si>
  <si>
    <t>10 cm x35 cm</t>
  </si>
  <si>
    <t>15cm x 15 cm</t>
  </si>
  <si>
    <t>9,5cm x 9,5cm</t>
  </si>
  <si>
    <t>56 X 70 mm</t>
  </si>
  <si>
    <t>7,5cm x 7,5cm</t>
  </si>
  <si>
    <t>5cm x 5 cm</t>
  </si>
  <si>
    <t>7,5cm x 7,5 cm</t>
  </si>
  <si>
    <t>10cm x 10 cm</t>
  </si>
  <si>
    <t>szt</t>
  </si>
  <si>
    <t>szt.</t>
  </si>
  <si>
    <t>Gaza Murlo 20 nitek 8 warstw zamawiający wymaga równo zwiniętego w rulon wyrobu.</t>
  </si>
  <si>
    <t>200 g</t>
  </si>
  <si>
    <t>500 g</t>
  </si>
  <si>
    <t>12 cm x 3 m</t>
  </si>
  <si>
    <t>10 cm x  3 m</t>
  </si>
  <si>
    <t>14 cm x 3 m</t>
  </si>
  <si>
    <t>45cm x 45 cm</t>
  </si>
  <si>
    <t>30 cm x 45 cm</t>
  </si>
  <si>
    <t>12cm x 12cm</t>
  </si>
  <si>
    <t>12cm x 6cm</t>
  </si>
  <si>
    <t>5 x 9 cm</t>
  </si>
  <si>
    <t>7 x 12 cm</t>
  </si>
  <si>
    <t>10 x 10 cm</t>
  </si>
  <si>
    <t>maska na oczy</t>
  </si>
  <si>
    <t>500 ml</t>
  </si>
  <si>
    <t>5000 ml</t>
  </si>
  <si>
    <t>250 ml</t>
  </si>
  <si>
    <t>990 ml</t>
  </si>
  <si>
    <t>400 ml</t>
  </si>
  <si>
    <t>600 ml</t>
  </si>
  <si>
    <t>800 ml</t>
  </si>
  <si>
    <t>1100 ml</t>
  </si>
  <si>
    <t>5 x 5 cm</t>
  </si>
  <si>
    <t>9 x 10 cm</t>
  </si>
  <si>
    <t>18 x 10 cm</t>
  </si>
  <si>
    <t>18 x 23 cm</t>
  </si>
  <si>
    <t>15 cm x 20 cm</t>
  </si>
  <si>
    <t>1 ml</t>
  </si>
  <si>
    <t xml:space="preserve">Igła do biodegradowalnego  żelu w skład,którego wchodzą: polisacharydy (dekstranomer i usieciowany kwas hialuronowy pochodzenia nie zwierzęcego)  stosowanego w leczeniu odpływów pęcherzowo- moczowych typu:Deflux </t>
  </si>
  <si>
    <t>3,7 Fr x23G x 350 mm</t>
  </si>
  <si>
    <t>Biodegradowalny żel w skład ,którego wchodzą: polisacharydy (dekstranomer i usieciowany kwas hialuronowy pochodzenia nie zwierzęcego) stosowany w leczeniu odpływów pęcherzowo- moczowych typu:Deflux inj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</si>
  <si>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</si>
  <si>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10 x 12 cm</t>
  </si>
  <si>
    <t xml:space="preserve">15 x 20 cm </t>
  </si>
  <si>
    <t>20 x 30 cm</t>
  </si>
  <si>
    <t>12 x 19 cm</t>
  </si>
  <si>
    <t>13 x 13 cm</t>
  </si>
  <si>
    <t>8 x 8 cm</t>
  </si>
  <si>
    <t xml:space="preserve">10 x 12 cm </t>
  </si>
  <si>
    <t>6 x 6 cm</t>
  </si>
  <si>
    <t>40 x 5 cm</t>
  </si>
  <si>
    <t>Sterylny, poliuretanowy opatrunek do mocowania cewników centralnych z dwoma małymi wycięciami. laminowaną metką i  szerokim laminowanym paskiem włókninowym z wycięciem. Ponacinane poprzecznie obrzeże wzmocnione od spodu włókniną z każdej strony. Szybka aplikacja w 2 krokach (papier zabezpieczający i ramka). Klej akrylowy naniesiony w siateczkę (folia) i ze wzrorem kropek (włóknina) w sposób gwarantujący wysoką przepuszczalność dla pary wodnej. Odporny na działanie środków dezynfekcyjnych zawierających alkohol. Op = 50 szt</t>
  </si>
  <si>
    <t xml:space="preserve">Skoncentrowany trójpolimerowy krem z silikonem do ochrony skóry zdrowej i uszkodzonej przed działaniem płynów oraz nietrzymaniem moczu/kału.Zapewnia nawilżenie suchej i spierzchiętej skóry.Nie zawiera tlenku cynku i alkoholu.Działa przez 24 godz(aplikacja co 3-4 epizody nietrzymania moczu/kału).Skuteczność ochrony skóry potwierdzona klinicznie na grupie min.200 pacjentów. opakowanie  o wadze 92g. </t>
  </si>
  <si>
    <t>28 ml</t>
  </si>
  <si>
    <t>92 g</t>
  </si>
  <si>
    <t xml:space="preserve">Bakteriobójczy, przylepny opatrunek poliuretanowy do mocowania cewników centralnych z wycięciem i z hydrożelem zawierającym 2% glukonian chlorheksydyny. Natychmiastowe działanie bakteriobójcze po aplikacji z metką i 2 paskami włókninowymi. Obrzeże wzmocnione od spodu włókniną z każdej strony. Klej akrylowy naniesiony wzorem kropek w sposób gwarantujący wysoką przepuszczalność dla pary wodnej. Odporny na działanie środków dezynfekcyjnych zawierających alkohol. Op = 25 szt 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</si>
  <si>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lateksu, wodoodporny,</t>
  </si>
  <si>
    <t>2,5 cm x 9,14 m</t>
  </si>
  <si>
    <t>5 cm x 9,14 m</t>
  </si>
  <si>
    <t>250 g</t>
  </si>
  <si>
    <t>Opatrunek hydrożelowy,wodna kompozycja naturalnych i syntetycznych polimerów (poliwinylopirolidon,glikol polietylenowy i agar)   opakowanie=5 szt</t>
  </si>
  <si>
    <t>Wartość netto zł</t>
  </si>
  <si>
    <t>Opatrunek chroniący skórę, chłodzący , łagodzący skutki urazów powstałych po ablacjach laserowych, zabiegach medycyny estetycznej, chirurgii plastycznej. Budowa opatrunku oparta na sieci przestrzennej trzech polimerów o zawrtości ponad 90 % wody . Opakowanie= 10 szt</t>
  </si>
  <si>
    <t>Opatrunek chroniący skórę, chłodzacy , łagodzacy skutki urazów powstałych po ablacjach laserowych, zabiegach medycyny estetycznej, chirurgii plastycznej. Budowa opatrunku oparta na sieci przestrzennej trzech polimerów o zawrtości ponad 90 % wody  . Opakowanie = 3 szt</t>
  </si>
  <si>
    <t>12cm x 24cm</t>
  </si>
  <si>
    <t>25 g</t>
  </si>
  <si>
    <t>Sterylny leczniczy miód Manuka w tubie . Opakowanie = 25 g</t>
  </si>
  <si>
    <t>Ø 6,5cm</t>
  </si>
  <si>
    <t>50 ml</t>
  </si>
  <si>
    <t>Opatrunek wykonany w technologii lipido - koloidowej zbudowany z włókninowej wkładki wykonanej z włókien charakteryzujących się wysoką chłonnościa , kohezyjnością i właściwościami hydrooczyszczajacymi. Opatrunek impregnowany srebrem.opatrunek typu urgo clea silver. Opakowanie= 5 szt</t>
  </si>
  <si>
    <t>Opatrunek wykonany w technologii lipido - koloidowej zbudowany z włókninowej wkładki wykonanej z włókien charakteryzujących się wysoką chłonnościa , kohezyjnością i właściwościami hydrooczyszczajacymi. Opatrunek typu urgo clean rope. Opakowanie = 5 szt</t>
  </si>
  <si>
    <t>Opatrunek jałowy, przeciwbakteryjny z alginianu wapnia i jonów srebra, wiążący wysięk z rany w swojej strukturze, do ran zainfekowanych z bardzo dużym wysiękiem op= 10 szt.</t>
  </si>
  <si>
    <t>Opatrunek jałowy, przeciwbakteryjny z alginianu wapnia i jonów srebra, wiążący wysięk z rany w swojej strukturze, do ran głębokich, zainfekowanych z bardzo dużym wysiękiem, w postaci tamponady,  op= 5 szt.</t>
  </si>
  <si>
    <t>Opatrunek jałowy hydroaktywny, w kontakcie z wydzieliną tworzący miękki i spójny żel, zapobiegający maceracji brzegów rany, do ran z bardzo dużym wysiękiem, op= 10 szt.</t>
  </si>
  <si>
    <t>Opatrunek jałowy, przeciwbakteryjny (0,3% PHMB) z biosyntetycznych włókien o właściwościach hydrobalansu, pochłaniający wysięk z rany jednocześnie uzupełniając wilgotność w ranie, do ran zainfekowanych (również przeciw MRSA i VRE )ze słabym i średnim wysiękiem, op = 5 szt.</t>
  </si>
  <si>
    <t>Opatrunek jałowy z pianki poliuretanowej, samoprzylepny, pokryty klejem poliakrylowym, do ran średniosączących, niezainfekowanych we wszystkich fazach gojenia, op=10 szt.</t>
  </si>
  <si>
    <t>Opatrunek jałowy ze 100% kolagenu, całkowicie resorbowany przez organizm, w kontakcie z wydzieliną musi tworzyć żel, do ran niezainfekowanych, we wszystkich fazach gojenia,  op = 5 szt.</t>
  </si>
  <si>
    <t>Opatrunek jałowy, amorficzny, hydrożelowy, zbudowany z polimerów CMC, glikolu propylenowego i wody, do ran z tkanką martwiczą suchą i rozpływną, umieszczony w aplikatorze w postaci strzykawki, op= 1 strzykawka</t>
  </si>
  <si>
    <t>Opatrunek niejałowy, foliowy, samoprzylepny, wodoodporny, elastyczny, oddychający, do stosowania, jako profilaktyka przeciwodleżynowa, rolka , op = 1 szt.</t>
  </si>
  <si>
    <t>Opatrunek jałowy, samoprzylepny, z folii poliuretanowej pokrytej klejem poliakrylowym (nie zawiera kalafonii i pochodnych kalafonii, latex-free), posiadający nakładki z papieru silikonowanego ułatwiające jego aplikację, do ran powierzchownych, z małą ilością wysięku, jako zabezpieczenie wtórne, op=  50 szt.</t>
  </si>
  <si>
    <t>Opatrunek jałowy, samoprzylepny, z folii poliuretanowej pokrytej klejem poliakrylowym (nie zawiera kalafonii i pochodnych kalafonii, latex-free), posiadający nakładki z papieru silikonowanego ułatwiające jego aplikację, do ran powierzchownych, z małą ilością wysięku, jako zabezpieczenie wtórne, op =10 szt.</t>
  </si>
  <si>
    <t>Opatrunek jałowy z węglem aktywnym, chłonny, do zaopatrywania ran z dużą ilością wydzieliny, pochłaniający nieprzyjemny zapach, op= 20 szt.</t>
  </si>
  <si>
    <t>Opatrunek jałowy, z syntetycznej siatki tiulowej, zaimpregnowanej powłoką zawierającą lipidy i hydrokoloid, do ran powierzchownych, suchych i sączących, op= 10 szt.</t>
  </si>
  <si>
    <t>5 cm x 5 cm</t>
  </si>
  <si>
    <t>10 cm x 10 cm</t>
  </si>
  <si>
    <t>30cm/2 g</t>
  </si>
  <si>
    <t>9 cm x 9 cm</t>
  </si>
  <si>
    <t>15 cm x15 cm</t>
  </si>
  <si>
    <t>20 cm x 20 cm</t>
  </si>
  <si>
    <t>14 cm x 16 cm</t>
  </si>
  <si>
    <t>7,5 cm x7,5 cm</t>
  </si>
  <si>
    <t>10 cm x10 cm</t>
  </si>
  <si>
    <t>18 cm x 20,5 cm</t>
  </si>
  <si>
    <t>4 cm x6 cm x0,8 cm</t>
  </si>
  <si>
    <t>6 g/strzykawka</t>
  </si>
  <si>
    <t>10 cm x 12 cm</t>
  </si>
  <si>
    <t>15 cm x20 cm</t>
  </si>
  <si>
    <t>6,5cm x 10 cm</t>
  </si>
  <si>
    <t>125 ml</t>
  </si>
  <si>
    <t>Preparat w sprayu zawierający srebro koloidalne (2%), sól sodową kwasu hialuronowego oraz kaolin opakowanie = 1 szt</t>
  </si>
  <si>
    <t>10 cm x 20 cm</t>
  </si>
  <si>
    <t>20 cm x 30 cm</t>
  </si>
  <si>
    <t>5 cm x 10 m</t>
  </si>
  <si>
    <t>10 mm x 20 cm</t>
  </si>
  <si>
    <t>15 cm x 15 cm</t>
  </si>
  <si>
    <t>Kompresy gazowe 17 nitek , 8 warstw , wykonane z przędzy min.15 TEX , jałowe ,klasa II A reguła 7, rozm. 10 cm x 10 cm Masa 1 szt.  kompresu min.2,11 g</t>
  </si>
  <si>
    <t xml:space="preserve"> 5 szt.</t>
  </si>
  <si>
    <t>10 szt.</t>
  </si>
  <si>
    <t>20 szt.</t>
  </si>
  <si>
    <t xml:space="preserve"> 50 szt.</t>
  </si>
  <si>
    <t>3 szt.</t>
  </si>
  <si>
    <t xml:space="preserve"> 10 szt.</t>
  </si>
  <si>
    <t>50 szt.</t>
  </si>
  <si>
    <t>7 cm x 7 cm</t>
  </si>
  <si>
    <t>Opatrunek siatkowy wykonany z dzianiny wiskozowej pokryty maścią zawierającą 10 % jodynę powidonową, trwałe uwalnianie jodu umożliwia skuteczne leczenie infekcji, możliwość stosowania u dzieci powyżej 6 m-ca życia. Opakowanie zbiorcze = 25 szt</t>
  </si>
  <si>
    <t>Opatrunek wyspowy, chirurgiczny, samoprzylepny ,  wykonany z hydrofobowej włókniny z mikroperforacjami umożliwiającymi wymianę gazową między skórą, a środowiskiem zewnętrznym, posiadający wkład chłonny z wiskozy i poliestru powleczony siateczką z polietylenu zapobiegająca przywieraniu do rany. Opatrunek z przecięciem i otworem O, do zabezpieczania  drenów,  op.= 25 szt.</t>
  </si>
  <si>
    <t>Opatrunek poiniekcyjny wykonany z  włókniny z mikroperforacjami w kolorze białym, posiadający wkład chłonny o zwiększonej chłonności  w centralnej części opatrunku. Opatrunek posiada pojedyńczą warstwę zabezpieczającą z papieru silikonowanego. Opatrunek pakowany w opakowanie papier/papier po 1 szt.opakowanie zbiorcze = 100 szt</t>
  </si>
  <si>
    <t>Sterylny opatrunek poiniekcyjny wykonany z wodoodpornej folii  poliuretanowej  posiadający wkład chłonny o zwiększonej chłonności  w centralnej części opatrunku.opakowanie zbiorcze = 100szt</t>
  </si>
  <si>
    <t>1,25 cm x 5 m</t>
  </si>
  <si>
    <t>2,5 cm x5 m</t>
  </si>
  <si>
    <t>44 cm x 35 cm - cześc lepna 34 cm x 35 cm</t>
  </si>
  <si>
    <t xml:space="preserve"> 66 cm x 60 cm rozmiar części lepnej 56 cm x 60 cm</t>
  </si>
  <si>
    <t>15 cm x 20 cm rozmiar części lepnej 10 cm x 20 cm</t>
  </si>
  <si>
    <t>60 cm x 45cm   rozmiar klejący 50 x 45cm</t>
  </si>
  <si>
    <t xml:space="preserve">Folia  operacyjna chirurgiczna,wykonana z polietylenu,o grubości 0,05 mm, oddychająca, rozciągliwa,niepalna, matowa, z klejem akrylowym hypoalergicznym, z systemem bezpiecznej aplikacji, ze znacznikiem uwolnienia. </t>
  </si>
  <si>
    <t xml:space="preserve"> 38 cm x 25 cm rozmiar klejący 28 cm x 25 cm</t>
  </si>
  <si>
    <t xml:space="preserve">15 cm x 20cm  rozmiar klejący 10 x 20 cm </t>
  </si>
  <si>
    <t xml:space="preserve">82 cm x 45 cm, rozmiar części lepnej 60 cm x 45 cm </t>
  </si>
  <si>
    <t xml:space="preserve">82 cm x 85 cm, rozmiar części lepnej 60 cm x 85 cm </t>
  </si>
  <si>
    <t>Opatrunek piankowy,antybakteryjny.Krążki wyspowe z wycięciem w środku o zawart. 0,5% (PHMB) biguanidu poliheksametylenu  2,54 cm, bez kleju,zapobiegające rozwojowi bakterii do 7 dni. Opakowanie = 40 szt</t>
  </si>
  <si>
    <t xml:space="preserve"> 45 cm x 45 cm</t>
  </si>
  <si>
    <t>Kompres Oczny  jałowy, z wysokogatunkowej waty opatrunkowej z otuliną z czystej bawełny, miękki,chłonny , nie strzępiący( typu Eycopad).Sterylizowany parą wodną</t>
  </si>
  <si>
    <t>Siatka chiurgiczna jałowa  ( typu PROCEED) op = 1 szt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</si>
  <si>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</si>
  <si>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Sterylny opatrunek w formie gąbki do wypełnienia rany  opakowanie = 1szt.</t>
  </si>
  <si>
    <t>Transparentny film do mocowania opatrunku opakowanie = 1szt</t>
  </si>
  <si>
    <t>Dren silikonowy płaski z otworami na całej długości służący do odbierania wysięku z rany , opakowanie = 1 szt</t>
  </si>
  <si>
    <t>Port z przezroczystym drenem odprowadzającym wydzielinę z rany z folią samoprzylepną opakowanie = 1 szt</t>
  </si>
  <si>
    <t>Rozgałęźnik, trójnik Y stosowany w leczeniu ran mnogich u jednego pacjenta opakowanie = 1 szt</t>
  </si>
  <si>
    <t>Zestaw opatrunków " brzuszny" opakowanie = 1 szt</t>
  </si>
  <si>
    <t>Przewód ssący łączący dren/port ze zbiornikiem opakowanie = 1 szt</t>
  </si>
  <si>
    <t>16 x 24  x 2 cm</t>
  </si>
  <si>
    <t>10  x15  x 2 cm</t>
  </si>
  <si>
    <t>Opatrunek siatkowy nasączony miodem Manuka , opakowanie = 10 szt</t>
  </si>
  <si>
    <t>Opatrunek sterylny, przezroczysty , półprzepuszczalny do mocowania kaniul obwodowych u dzieci,ramka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Opakowanie = 100 szt</t>
  </si>
  <si>
    <t>10 cmx20cm</t>
  </si>
  <si>
    <t>10 cmx10cm</t>
  </si>
  <si>
    <t>5 cmx 5cm</t>
  </si>
  <si>
    <t xml:space="preserve"> 5 cm X 4 m </t>
  </si>
  <si>
    <t>10 cm X 4 m</t>
  </si>
  <si>
    <t xml:space="preserve"> 15 cm x4 m</t>
  </si>
  <si>
    <t>Opaska gipsowa dwustronnie natryskiwana gipsem medycznym, nawinięta na rolkę z ekolgicznej tektury, gaza 17 - nitkowa impregnowana naturalnym gipsem, czas zanurzenia opaski 3 sek +/- 1, czas wiązania 4-6 min, zawartość gipsu 94 %, dobra przepuszczalność dla promieni rentgenowskich. Opakowanie = 2 szt</t>
  </si>
  <si>
    <t>15 cm x3 m</t>
  </si>
  <si>
    <t xml:space="preserve"> 10 cm x3 m</t>
  </si>
  <si>
    <t>6 cm x3 m</t>
  </si>
  <si>
    <t>Zatrzaskowy system mocowania cewnika do skóry pacjenta typu Lockit z przezroczystą sztywną płaską częścią zatrzaskową, gąbkową częścią przylepną, niskoprofilowy( wysokośc do 5 mm). Opakowanie = 50 szt.</t>
  </si>
  <si>
    <t xml:space="preserve">Sterylna, oddychająca, antystyczna, matowa, z folii poliestrowej o grubości 0,025 mm,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                                  </t>
  </si>
  <si>
    <t>Sterylna, antystyczna, matowa, antyrefkleksyjna, elastyczna, z folii polietylenowej  o grubości 0,05 mm, klej akrylowy, duże części nieprzylepne z 2 stron folii oraz papier zabezpieczający ze znacznikiem uwalniania linera stosowane podczas aplikacji,  niepalna (I klasa palności), opakowanie indywidualne: papier-folia, na opakowaniu podwójna samoprzylepna metka do dokumentacji medycznej z kodem kreskowym, zawierająca nr serii, datę ważności oraz nr katalogowy, wyrób medyczny klasy IIa. Certyfikat CE jednostki notyfikowanej</t>
  </si>
  <si>
    <t xml:space="preserve"> 66 cm x 45 cm rozmiar części lepnej 56 cm x 45 cm</t>
  </si>
  <si>
    <t xml:space="preserve"> 38 cm x 41cm  rozmiar klejący 28 x 41cm</t>
  </si>
  <si>
    <t>10 X 12 cm</t>
  </si>
  <si>
    <t>Tampony wewnątrznosowe proste , wykonane ze skompresowanej gąbki PVA,ze sznureczkiem,sterylne, pakowane pojedyńczo. Opakowanie = 20 szt</t>
  </si>
  <si>
    <t>10 x1,5 x2,5 cm</t>
  </si>
  <si>
    <t>Sterylna, rozciągliwa o niskiej pamięci rozciągania,   antystyczna, matowa, antyrefkleksyjna, elastyczna, z folii poliestrowej  o grubości 0,025 mm, klej akrylowy, duże części nieprzylepne z 2 stron folii oraz papier zabezpieczający ze znacznikiem uwalniania linera stosowane podczas aplikacji,  opakowanie indywidualne papier-folia, dodatkowy papier w opakowaniu chroniący folię przed uszkodzeniem, na opakowaniu podwójna samoprzylepna metka do dokumentacji medycznej z kodem kreskowym, zawierająca nr serii, datę ważności oraz nr katalogowy, wyrób medyczny klasy IIa. Certyfikat CE jednostki notyfikowanej.</t>
  </si>
  <si>
    <t>Opaska tkana elastyczna z zapinką wykonana z przędzy bawełnianej, jedwabiu poliamidowego i przędzy elastomerowej o rozciągliwość min.100% i siłą zrywania min. 140 N/5 cm.  Dopuszczalna metoda sterylizacji : para wodna, tlenek etylenu, radiacja. Opakowanie = 1 szt</t>
  </si>
  <si>
    <t>7,5 cm x 7,5 cm</t>
  </si>
  <si>
    <t>10 cm x 12,5cm</t>
  </si>
  <si>
    <t>15 x 20 cm</t>
  </si>
  <si>
    <t>5 cm x10 m</t>
  </si>
  <si>
    <t>15 cm x 10 m</t>
  </si>
  <si>
    <t>Nr 1- palec</t>
  </si>
  <si>
    <t>Nr 2- dłoń, ramię , stopa</t>
  </si>
  <si>
    <t>Siatkowy rękaw opatrunkowy o dużych oczkach i dużej rozciągliwości min 100%, elastyczny poprzecznie i podłużnie. Po rozciągnięciu powraca do stanu pierwotnego,niejałowy. Możliwośc sterylizacji w parze wodnej.W stanie rozciagnietym 25 mb.</t>
  </si>
  <si>
    <t>Nr5 -tułów</t>
  </si>
  <si>
    <t>Siatkowy rękaw opatrunkowy o dużych oczkach i dużej rozciągliwości min 100%, elastyczny poprzecznie i podłużnie.Po rozciągnięciu powraca do stanu pierwotnego,niejałowy. Możliwośc sterylizacji w parze wodnej . W stanie rozciagnietym 25 mb.</t>
  </si>
  <si>
    <t>Siatkowy rękaw opatrunkowy o dużych oczkach i dużej rozciągliwości min 100%, elastyczny poprzecznie i podłużnie.Po rozciągnięciu powraca do stanu pierwotnego,niejałowy. Możliwośc sterylizacji w parze wodnej. W stanie rozciagnietym 25 mb.</t>
  </si>
  <si>
    <t>Siatkowy rękaw opatrunkowy o dużych oczkach i dużej rozciągliwości min 100%, elastyczny poprzecznie i podłużnie.Po rozciągnięciu powraca do stanu pierwotnego,niejałowy .Możliwośc sterylizacji w parze wodnej. W stanie rozciagnietym 25 mb.</t>
  </si>
  <si>
    <t>Siatkowy rękaw opatrunkowy o dużych oczkach i dużej rozciągliwości min 100%, elastyczny poprzecznie i podłużnie. Po rozciągnięciu powraca do stanu pierwotnego,niejałowy. Możliwośc sterylizacji w parze wodnej . W stanie rozciagnietym 25 mb.</t>
  </si>
  <si>
    <t>Nr 3-noga, głowa dziecka</t>
  </si>
  <si>
    <t>Nr 4 - głowa, tułów dziecka</t>
  </si>
  <si>
    <t>2,5 cm x 5 m</t>
  </si>
  <si>
    <t>Elastyczna taśma przylepna włókninowa, pokryta  na całej powierzchni klejem akrylowym ,przepuszczająca parę wodną oraz powietrze. Papier zabezpieczający ze skalą ułatwiający docinanie</t>
  </si>
  <si>
    <t>20 cm x 10 m</t>
  </si>
  <si>
    <t xml:space="preserve"> 10 cm x 10 m</t>
  </si>
  <si>
    <t>15 x 15 cm</t>
  </si>
  <si>
    <t>10 cmx 10cm</t>
  </si>
  <si>
    <t>5 cm x 5cm</t>
  </si>
  <si>
    <t>Elastyczny opatrunek na rany ,stanowiący warstwę kontaktową wykonany w technologii lipido - koloidowej . Opakowanie = 10 szt</t>
  </si>
  <si>
    <t>Elastyczny opatrunek na rany ,stanowiący warstwę kontaktową wykonany w technologii lipido - koloidowej  Opakowanie = 5 szt.</t>
  </si>
  <si>
    <t>10 cm x 25cm</t>
  </si>
  <si>
    <t>10 cm x 12,5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</si>
  <si>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</si>
  <si>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20 cm x 40 cm</t>
  </si>
  <si>
    <t>Opatrunek hydrokoloidowy gruby do zaopatrywnia ran z lekkim  lub umiarkowanym wysiękiem do zaopatrywania ran w końcowym etapie oczyszczania lub na etapie budowania nowej tkanki. Opakowanie = 10 szt</t>
  </si>
  <si>
    <t>7,5 cmx7,5cm</t>
  </si>
  <si>
    <t>Opatrunek jałowy z siatki bawełnianej o dużych oczkach z neutralną maścią,nie zawierajacych składników czynnych i uczulających zapewniający  dobrą wentylację i utlenienie rany, Opakowanie = 10 szt</t>
  </si>
  <si>
    <t>Opatrunek jałowy z siatki bawełnianej o dużych oczkach z neutralną maścią,nie zawierajacych składników czynnych i uczulających zapewniający  dobrą wentylację i utlenienie rany,Opakowanie = 30 szt</t>
  </si>
  <si>
    <t>10 cm.x 4 m</t>
  </si>
  <si>
    <t>6 cm x 4 m</t>
  </si>
  <si>
    <t>Podkład podgipsowy, wykonany z 100 % włókniny poliestrowej , miękki o porowatej strukturze, dobrze odprowadzajacy wilgoć ,niejałowy,</t>
  </si>
  <si>
    <t>Bawełniany - wiskozowy rękaw ortopedyczny do stosowania pod tradycyjny opatrunek gipsowy dobrze wchłaniający wodę i wydzielinę . Opakowanie = 1 szt</t>
  </si>
  <si>
    <t>8 cm x 15 m</t>
  </si>
  <si>
    <t>Sterylny opatrunek włókninowy z warstwą chłonną.umieszczoną centralnie. Element chłonny powleczony siateczką zapobiegającą przyklejaniu się opatrunku do rany.Opatrunek z zaokrąglonymi brzegami ,pokryty klejem akrylowy. Opakowanie = 50 szt</t>
  </si>
  <si>
    <t>7,2 cm x 5 cm</t>
  </si>
  <si>
    <t>10 cm x 6 cm</t>
  </si>
  <si>
    <t>10 cm x 25 cm</t>
  </si>
  <si>
    <t xml:space="preserve"> 8 cm x 5 m </t>
  </si>
  <si>
    <t xml:space="preserve">10 cm x 5 m </t>
  </si>
  <si>
    <t>12 cm x 5 m</t>
  </si>
  <si>
    <t>15 cm x 5 m</t>
  </si>
  <si>
    <t>Kompresy gazowe 17 nitek,12 warstw niejałowe  z nitką RTG  wykonane z przędzy min.15 TEX Masa 1 szt kompresu min. 1,75 g .Opakowanie = 100 szt. Wymagamy aby wyrób był zakwalifikowany do kl IIa reguła 7 , Możliwośc sterylizacji parą wodną.</t>
  </si>
  <si>
    <t>Kompresy gazowe niejałowe  17 nitkowe , 8 - warstwowe  wykonane z przędzy min. 15 TEX, Opakowanie = 100 szt. Wymagamy aby wyrób był zakwalifikowany do kl IIa reguła 7 , Możliwośc sterylizacji parą wodną.</t>
  </si>
  <si>
    <t>Miękki , przylegający opatrunek z pianką wykonany w technologii lipido-koloidowej składajacy się z miekkiej przylegajacej warstwy połączonej z chłonną wkładką z pianki poliuretanowej oraz ochronnego włókninowego podłoża poliuretanowego opatrunek typu Urgotul Absorb.  opakowanie = 10 szt</t>
  </si>
  <si>
    <t>Miękki , przylegający opatrunek z pianką wykonany w technologii lipido-koloidowej składajacy się z miekkiej przylegajacej warstwy połączonej z chłonną wkładką z pianki poliuretanowej oraz ochronnego włókninowego podłoża poliuretanowego opatrunek typu Urgotul Absorb opakowanie =  5 szt</t>
  </si>
  <si>
    <t>Samoprzylepny , miękki opatrunek piankowy wykonany w technologii lipido - koloidowej składajacy się z miekkiej przylegającej warstwy połaczonej z chłonną wkładka z pianki poliuretanowej przepuszczalnej dla gazów , wodoodpornej zewnętrznej cienkiej warstwy z silikonowym przylepcem na brzegach. Opatrunek typu urgotul absorb border. Opakowanie = 10 szt</t>
  </si>
  <si>
    <t>Opatrunek impregnowany solami srebra wykonanay w technologii lipido - koloidowej. Opakowanie = 10 szt</t>
  </si>
  <si>
    <t>Opatrunek wykonany w technologii lipido - koloidowej zbudowany z włókninowej wkładki wykonanej z włókien charakteryzujących się wysoką chłonnościa , kohezyjnością i właściwościami hydrooczyszczajacymi. Opatrunek impregnowany srebrem.opatrunek typu urgo clean silver. Opakowanie = 10 szt</t>
  </si>
  <si>
    <t>6 cm x 6 cm</t>
  </si>
  <si>
    <t>Opatrunek wykonany w technologii lipido - koloidowej zbudowany z włókninowej wkładki wykonanej z włókien charakteryzujących się wysoką chłonnościa , kohezyjnością i właściwościami hydrooczyszczajacymi. Opatrunek typu urgo clean . Opakowanie = 10 szt</t>
  </si>
  <si>
    <t>x</t>
  </si>
  <si>
    <t>Opatrunek włókninowy z nacięciem, do mocowania kaniul z centralnie umieszczoną warstwą chłonną,z dodatkową podkładką pod stopkę kaniuli, klej akrylowy, zaokrąglone brzegi Opakowanie =50 szt</t>
  </si>
  <si>
    <t>Sterylny opatrunek włókninowy z warstwą chłonną.umieszczoną centralnie. Element chłonny powleczony siateczką zapobiegającą przyklejaniu się opatrunku do rany.Opatrunek z zaokrąglonymi brzegami ,pokryty klejem akrylowy. Opakowanie = 25 szt</t>
  </si>
  <si>
    <t>Kompresy włókninowe  4- warstwowe niejałowe o gramaturze min.40 g chłonne,nie zawierające  środków wiążących ani wybielaczy optycznych .     Wyrób zakwalifikowany do klasy II a reguła 7. Możliwość sterylizacji parą wodną.Opakowanie = 100 szt</t>
  </si>
  <si>
    <t>Tupfery gazowe jałowe z nitką RTG , 17 -nitkowe wykonane z przędzy min.15 TEX,  Zapakowane w opakowanie foliowo - papierowe. .Wyrób zakwalifikowany do klasy II a reguła 7. Opakowanie =5 szt</t>
  </si>
  <si>
    <t>Kompresy gazowe 17 nitek , 8 warstw , wykonane z przędzy min.15 TEX , jałowe ,klasa II A reguła 7,  op= 3 szt ( każdy gazik pakowany osobno )</t>
  </si>
  <si>
    <t>Kompresy gazowe 17 nitek , 8 warstw , wykonane z przędzy min.15 TEX , jałowe ,klasa II A reguła 7,  rozm 7,5 cm x 7,5 cm.  Masa 1 szt.  kompresu min.1,24  g</t>
  </si>
  <si>
    <t>Sterylny opatrunek włókninowy z warstwą chłonną.umieszczoną centralnie. Element chłonny powleczony siateczką zapobiegającą przyklejaniu się opatrunku do rany.Opatrunek z zaokrąglonymi brzegami ,pokryty klejem akrylowy. Opakowanie = 100 szt</t>
  </si>
  <si>
    <t>5 cm x 7 cm</t>
  </si>
  <si>
    <t>Wchłanialny hemostatyk wykonany z utlenionej celulozy, w 100% pochodzenia roślinnego. Wyprodukowany z naturalnej bawełny. Tkanina dziana lub tkana. Niskie pH 2,2-4,5. Właściwości bakteriobójcze materiału hamujące wzrost i namnażanie się organizmów gram dodatnich i gram ujemnych w tym bakterii tlenowych i beztlenowych.  Etykiety samoprzylepne -możliwość wklejania do kart pacjenta. Czas hemostazy: 3-4 min. Czas wchłaniania: 7 - 14 dni. opakowanie .=15szt.</t>
  </si>
  <si>
    <t>Wchłanialny hemostatyk wykonany z utlenionej celulozy, w 100% pochodzenia roślinnego. Wyprodukowany z naturalnej bawełny. Tkanina dziana lub tkana. Niskie pH 2,2-4,5. Właściwości bakteriobójcze materiału hamujące wzrost i namnażanie się organizmów gram dodatnich i gram ujemnych w tym bakterii tlenowych i beztlenowych.  Etykiety samoprzylepne -możliwość wklejania do kart pacjenta. Czas hemostazy: 3-4 min. Czas wchłaniania: 7 - 14 dni.  opakowanie =.10szt.</t>
  </si>
  <si>
    <t>2,5 cm x 5 cm</t>
  </si>
  <si>
    <t>Materiał hemostatyczny z utlenowanej, nieregenerowanej celulozy, w 100 % pochodzenia roślinnego, wykonany z naturalnej bawełny. Struktura włókienkowa, nietkana, pH 2,2-4,5 i zawartości grupy karboksylowej 16-24%. Materiał złożony z 84 bardzo cienkich warstw, z możliwością separowania na 6-7 warstw. Właściwości bakteriobójcze materiału hamujące wzrost i namnażanie się organizmów gramm dodatnich i gramm ujemnych, w tym bakteriitlenowych i beztlenowych. Etykiety samoprzylepne -możliwość wklejania do kart pacjenta. Czas hemostazy 3-4 min. Czas wchłaniania 7-14 dni.  opakowanie =.10 szt.</t>
  </si>
  <si>
    <t>5/6 cm x 10 cm</t>
  </si>
  <si>
    <t>10 cm x12 cm</t>
  </si>
  <si>
    <t xml:space="preserve">Opatrunek chroniący skórę, chłodzacy , łagodzacy skutki urazów powstałych po ablacjach laserowych, zabiegach medycyny estetycznej, chirurgii plastycznej. Budowa opatrunku oparta na sieci przestrzennej trzech polimerów o zawrtości ponad 90 % wody .opakowanie = 1 szt </t>
  </si>
  <si>
    <t>Sterylny opatrunek alginianowy nasączony miodem Manuka  opakowanie = 5 szt.</t>
  </si>
  <si>
    <t>10  x 10 cm</t>
  </si>
  <si>
    <t>Zbiornik na wysięk z filtrem i środkiem żelującym w zestawie z przedłużaczem łączącym zbiornik z portem, kompatybilny z pompą XLR 8</t>
  </si>
  <si>
    <t>Opatrunek jałowy z alginianu wapnia, wiążący wysięk z rany w swojej strukturze, do ran z bardzo dużym wysiękiem,  Opakowanie= 10 szt.</t>
  </si>
  <si>
    <t>Wałeczki stomatologiczne celulozowe niejałowe  o średnicy 10 mm x 35 mm,  opakowanie = 250 g</t>
  </si>
  <si>
    <t>10 cm x 35 cm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</si>
  <si>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25 szt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</si>
  <si>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15 szt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</si>
  <si>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5 szt</t>
  </si>
  <si>
    <t xml:space="preserve">Elastyczna samoprzylepna opaska podtrzymująca o rozciągliwości 85% i właściwościach kohezyjnych dzięki krepowanej tkaninie oraz bezlateksowej powłoce; o rozciągliwości 85%, zawierająca 43% wiskozy, 37% bawełny i 20% poliamidu; 
Waga opaski z impregnatem 42 g/m2  
Można ją wyjaławiać, pakowana pojedynczo, 
</t>
  </si>
  <si>
    <t>20 cm x 15 cm</t>
  </si>
  <si>
    <t>5 cm x6cm</t>
  </si>
  <si>
    <t>6 cm x 9 cm</t>
  </si>
  <si>
    <t>6 cm x 11 cm</t>
  </si>
  <si>
    <t xml:space="preserve">8 cm x 13 cm </t>
  </si>
  <si>
    <t>7,5 cm x 15 cm</t>
  </si>
  <si>
    <t>2 mm</t>
  </si>
  <si>
    <t xml:space="preserve"> 1 cm x 2 m</t>
  </si>
  <si>
    <t xml:space="preserve"> 2 cm x 2 m</t>
  </si>
  <si>
    <t xml:space="preserve"> 5 cm x 2 m</t>
  </si>
  <si>
    <t>3 mm</t>
  </si>
  <si>
    <t>1,25 cm x 9,14 m</t>
  </si>
  <si>
    <t>Opatrunek jałowy z pianki poliuretanowej, samoprzylepny, pokryty klejem poliakrylowym, do ran średniosączących, niezainfekowanych we wszystkich fazach gojenia, w okolicach kości krzyżowej, op = 5 szt.</t>
  </si>
  <si>
    <t>20 g/strzykawka</t>
  </si>
  <si>
    <t>Jałowy, wielowarstwowy opatrunek włókninowy o znacznej chłonności, warstwa bezpośrednio przylegająca do rany wykonana z miękkiej włókniny z próżniowo naniesioną na całej powierzchni warstwą aluminium. Opatrunek przeznaczony pod rurkę tracheostomijną. Op = 50 szt</t>
  </si>
  <si>
    <t>8 cm x 9 cm</t>
  </si>
  <si>
    <t>Jałowy, wielowarstwowy opatrunek włókninowy o znacznej chłonności, warstwa bezpośrednio przylegająca do rany wykonana z miękkiej włókniny z próżniowo naniesioną na całej powierzchni warstwą aluminium. Opatrunek przeznaczony do drenu. Op =  50 szt.</t>
  </si>
  <si>
    <t>6 cm x 7cm</t>
  </si>
  <si>
    <t>Kompresy włókninowe jał. min. 4-warstwowe, min. 30g, z wycięciem Y, op.= 50 x 2 szt., min. kl. Is, reguła 4</t>
  </si>
  <si>
    <t>10cm x 10cm</t>
  </si>
  <si>
    <t>Kompresy włókninowe jałowe. min. 4-warstwowe, min. 30g, op. = 75 x 2 szt., min. kl. Is, reguła 5</t>
  </si>
  <si>
    <t>9,5 cm x 9,5 cm</t>
  </si>
  <si>
    <t xml:space="preserve">9 cm x 10 cm </t>
  </si>
  <si>
    <t>2,5 cm x 8,5 cm</t>
  </si>
  <si>
    <t>kg</t>
  </si>
  <si>
    <t>Gaza w nawoju niejałowa  17- nitkowa , 8-warstwowa  wykonana z przędzy min. 15 TEX. Wymagamy aby wyrób był zakwalifikowany do kl IIa reguła 7 , Możliwośc sterylizacji parą wodną.</t>
  </si>
  <si>
    <t xml:space="preserve">Wata opatrunkowa bawełniano-wiskozowa ( 70%:30%). Zamawiający wymaga aby wyrób posiadał dokument potwierdzajacy skład </t>
  </si>
  <si>
    <t>m</t>
  </si>
  <si>
    <t>Lignina -rolki.Opakowanie = 1 szt</t>
  </si>
  <si>
    <t>150 g</t>
  </si>
  <si>
    <t xml:space="preserve">Wata celulozowa bielona,niepyląca, miękka, chłonna,niełamliwa . Opakowanie = 5 kg         </t>
  </si>
  <si>
    <t>8 cm x 5 cm x1 cm</t>
  </si>
  <si>
    <t>Wosk do tamowania krwawień z kości składający się w 70% z czystego wosku pszczelego i w 30%  z wazeliny a 2,95g  - opakowanie jałowe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</si>
  <si>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</si>
  <si>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25 cm x25 cm</t>
  </si>
  <si>
    <t>8 cm x 1m</t>
  </si>
  <si>
    <t xml:space="preserve">Hypoalergiczny plaster chirurgiczny z tkaniny bawełnianej z opatrunkiem absorbcyjnym, na papierze zabezpieczającym, z wodoodpornym klejem akrylowym  równomiernie naniesionym na całej powierzchni, bez lateksu, kauczuku i tlenku cynku </t>
  </si>
  <si>
    <t>6 cm x 1 m</t>
  </si>
  <si>
    <t xml:space="preserve">Hypoalergiczny plaster chirurgiczny z rozciągliwej włókniny z opatrunkiem absorbcyjnym, na papierze zabezpieczającym, z wodoodpornym klejem akrylowym równomiernie naniesionym na całej powierzchni, , bez lateksu, kauczuku i tlenku cynku :            </t>
  </si>
  <si>
    <t xml:space="preserve">Przylepiec chirurgiczny, hypoalergiczny, z tkaniny bawełnianej, z wodoodpornym klejem akrylowym równomiernie naniesionym na całej powierzchni  o wysokiej przylepności, bez lateksu, kauczuku i tlenku cynku, o dużej wytrzymałości na rozerwanie i wysokiej przylepności, </t>
  </si>
  <si>
    <t>Przylepiec chirurgiczny, hypoalergiczny, z mikroporowatej włókniny,  z wodoodpornym równomiernie naniesionym na całej powierzchni  klejem akrylowym, bez lateksu, kauczuku i tlenku cynku, wybitnie delikatny dla skóry</t>
  </si>
  <si>
    <t>Przylepiec chirurgiczny, hypoalergiczny, z przezroczystej folii polietylenowej, z makroperforacją na całej powierzchni, umożliwiającą dzielenie bez nożyczek wzdłuż i w poprzek, elastyczny, z wodoodpornym klejem akrylowym równomiernie naniesionym na całej powierzchni , bez lateksu, kauczuku i tlenku cynku,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</si>
  <si>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</si>
  <si>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</si>
  <si>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</si>
  <si>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Kompresy gazowe niejałowe 17 nitkowe, 12 -warstwowe wykonane z przędzy min 15 TEX. Opakowanie = 100 szt. Wymagamy aby wyrób był zakwalifikowany do kl IIa reguła 7 , Możliwość sterylizacji parą wodną.</t>
  </si>
  <si>
    <t>Kompresy gazowe 17 nitek , 8 warstw , wykonane z przędzy min.15 TEX , jałowe ,klasa II A reguła 7,  rozm 5 cm x 5 cm Masa 1 szt. kompresu min.0,595g</t>
  </si>
  <si>
    <t>Antybakteryjny jałowy opatrunek z maścią zawierający srebro metaliczne w postaci hydrofobowej siatki poliamidowej, stanowiącej materiał nośny opatrunku, pokryty srebrem metalicznym oraz impregnowaną wodochłonną, nie zawierającą wazeliny maścią z triglicerydów (tłuszczów obojętnych), do miejscowego leczenia ran zakażonych, zarówno przewlekłych jak i ostrych, oparzeń do 2 stopnia, ran objętych krytyczną kolonizacją bakteryjną Warstwa zewnętrzna materiału nośnego oraz maść zapobiegają przyklejaniu się opatrunku do rany. Opakowanie = 10 szt</t>
  </si>
  <si>
    <t>2  x 20 m</t>
  </si>
  <si>
    <t>8 cm. x 4 m</t>
  </si>
  <si>
    <t xml:space="preserve">12 cm. x 4 m </t>
  </si>
  <si>
    <t xml:space="preserve">Opaska dziana podtrzymująca lekka,przepuszcza powietrze, pakowana pojedyńczo.Zamawiający wymaga aby po otwarciu opakowania wyrób nie siepał się </t>
  </si>
  <si>
    <t xml:space="preserve">    40 cm x 60 cm</t>
  </si>
  <si>
    <t>Siatka przepuklinowa jałowa, polipropylenowa dziana wykonana z włókien monofilamentowych, siatka pokryta warstwą tytanu (tlenek tytanu), zapewniającego 100% biozgodność. Siatka przeznaczona do przeprowadzenia operacji wszystkich typów przepuklin wewnątrz i zewnątrz-otrzewnowych przy zastosowaniu dostępnych technik chirurgicznych oraz IPOM.Masa powierzchniowa max. 24g/m2, wielkość porów ok. 3,0mm, kolor biały z niebieskim paskami o poziomej orientacji, ułatwiającymi prawidłowe ułożenie podczas zabiegu</t>
  </si>
  <si>
    <t>Siatka przepuklinowa jałowa, ultralekka, polipropylenowa, dziana wykonana z włókien monofilamentowych, nieresorbowalna, stosowana w chirurgicznym leczeniu przepuklin brzusznych – pierwotnych i nawrotowych, pachwinowych, udowych, około pępkowych i w bliźnie pooperacyjnej. Masa powierzchniowa max. 35 g/m2, grubość siatki 0,35mm, powierzchnia porów  1,3mm2, średnia siła zrywająca ok 160N, kolor biały z niebieskim paskami o poziomej orientacji, ułatwiającymi prawidłowe ułożenie podczas zabiegu</t>
  </si>
  <si>
    <t>Barwne oznaczniki chirurgiczne, wykonane techniką dziewiarską z multifilamentowych przędz poliestrowych w postaci pasm o krawędziach bocznych zawiniętych do wewnątrz. Wykonane w 100% z poliestru. Służą do podtrzymywania narządów wypreparowanych w czasie operacji.  Wyrób jałowy w procesie sterylizacji radiacyjnej. Opakowanie jednostkowe (kartonik) zawiera 10 pojedynczych zapakowanych w torebki folia-papier z etykietą odciągów w jednym kolorze, odciągi w 4 kolorach do wyboru: czerwony, niebieski, żółty, biały. Długość odciągu 900mm.</t>
  </si>
  <si>
    <t>Sterylny trójwarstwowy opatrunek przeciwbakteryjny z pianki poluretanowej do ran z małym i średnim wysiękiem z jonami srebra w postaci siarczanu srebra rozłożonymi równomiernie na całej powierzchni z węglem aktywowanym, z kontaktową warstwą silikonową , wykazujący wysoką paro- i gazoprzepuszczalność. pakowany pojedyńczo.</t>
  </si>
  <si>
    <t>6 cm x 8,5 cm</t>
  </si>
  <si>
    <t>Sterylny cienki trójwarstwowy opatrunek z obramowaniem ( bez kleju), paro- i gazoprzepuszczalny z warstwą kontaktową z miękkiego silikonu na całej powierzchni opatrunku z pianki poliuretanowej , przeznaczony do ran suchych i z bardzo małym wysiękiem. pakowany pojedyńczo</t>
  </si>
  <si>
    <t>12,5 cm x 12,5 cm</t>
  </si>
  <si>
    <t>Sterylny, bezalkoholowy preparat w płynie do ochrony skóry zdrowej i uszkodzonej z dodatkiem plastycyzera, działanie ochronne przez 72 godz. skuteczność ochrony skóry przed uszkodzeniem moczu/kałupotwierdzona klinicznie na grupie min.900 pacjentów. Opakowanie z atomizerem  zapewniające 140 pozpyleń opakowanie = 28 ml.</t>
  </si>
  <si>
    <t xml:space="preserve">PAKIET NR  2. </t>
  </si>
  <si>
    <t xml:space="preserve">PAKIET NR 3. </t>
  </si>
  <si>
    <t xml:space="preserve">PAKIET NR  4 </t>
  </si>
  <si>
    <t xml:space="preserve">PAKIET NR 5 </t>
  </si>
  <si>
    <t xml:space="preserve">PAKIET NR 6 </t>
  </si>
  <si>
    <t xml:space="preserve">PAKIET NR 7 </t>
  </si>
  <si>
    <t xml:space="preserve">PAKIET NR 8 </t>
  </si>
  <si>
    <t xml:space="preserve">PAKIET NR 9 </t>
  </si>
  <si>
    <t>PAKIET  NR 10</t>
  </si>
  <si>
    <t xml:space="preserve">PAKIET NR 11 </t>
  </si>
  <si>
    <t xml:space="preserve">PAKIET NR 12  </t>
  </si>
  <si>
    <t xml:space="preserve">PAKIET NR  13 </t>
  </si>
  <si>
    <t>Chusta trojkątna włókninowa , niejałowa. Opakowanie = 1 szt</t>
  </si>
  <si>
    <t>100 cm x 100 cm x 140 cm</t>
  </si>
  <si>
    <t xml:space="preserve">PAKIET  NR 14 </t>
  </si>
  <si>
    <t>PAKIET NR  15</t>
  </si>
  <si>
    <t>PAKIET NR 16</t>
  </si>
  <si>
    <t>PAKIET NR 17</t>
  </si>
  <si>
    <t xml:space="preserve">PAKIET NR  18  </t>
  </si>
  <si>
    <t xml:space="preserve">PAKIET  NR 20 </t>
  </si>
  <si>
    <t xml:space="preserve">PAKIET  NR 23 </t>
  </si>
  <si>
    <t xml:space="preserve">PAKIET NR 28  </t>
  </si>
  <si>
    <t>Opatrunek sterylny, przezroczysty , półprzepuszczalny do mocowania kaniul obwodowych z wycięciem na port, 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folia-folia.Opakowanie =100 szt</t>
  </si>
  <si>
    <t>Opatrunek sterylny, przezroczysty , półprzepuszczalny do mocowania kaniul obwodowych,ramka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.Opakowanie =50 szt</t>
  </si>
  <si>
    <t>Opatrunek sterylny, przezroczysty , półprzepuszczalny do mocowania kaniul obwodowych,ramka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Opakowanie =100 szt</t>
  </si>
  <si>
    <r>
      <t xml:space="preserve"> Sterylny opatrunek hydrokoloidowy do opatrywnia ran przewlekłych znajdujacych się w fazie naskórkowania, oparzeń II </t>
    </r>
    <r>
      <rPr>
        <vertAlign val="superscript"/>
        <sz val="8"/>
        <color theme="1"/>
        <rFont val="Calibri"/>
        <family val="2"/>
        <charset val="238"/>
        <scheme val="minor"/>
      </rPr>
      <t>0</t>
    </r>
    <r>
      <rPr>
        <sz val="8"/>
        <color theme="1"/>
        <rFont val="Calibri"/>
        <family val="2"/>
        <charset val="238"/>
        <scheme val="minor"/>
      </rPr>
      <t xml:space="preserve"> , miejsc pobrania skóry . Opakowanie =10 szt</t>
    </r>
  </si>
  <si>
    <t>16/17 G, 18 G</t>
  </si>
  <si>
    <t xml:space="preserve">Wartość brutto zł (poz. 7x8 +7) </t>
  </si>
  <si>
    <t>PAKIET  NR 33</t>
  </si>
  <si>
    <t>Opatrunek uciskowy typu TipStop. Opakowanie = 96 szt</t>
  </si>
  <si>
    <t>PAKIET  NR 34</t>
  </si>
  <si>
    <t>PAKIET  NR 35</t>
  </si>
  <si>
    <r>
      <t>Opatrunek siatkowy wykonany z gazy bawełnianej o dużych oczkach pokryty parafiną z dodatkiem 0,5% roztworu octanu chlorheksydyny o działaniu antybakteryjnym , może być dowolnie kształtowany oraz przycinany w aseptyczny sposób, h</t>
    </r>
    <r>
      <rPr>
        <sz val="8"/>
        <color indexed="8"/>
        <rFont val="Calibri"/>
        <family val="2"/>
        <charset val="238"/>
        <scheme val="minor"/>
      </rPr>
      <t>ipoalegriczny , jałowy. opakowanie zbiorcze = 10 szt.</t>
    </r>
  </si>
  <si>
    <r>
      <t xml:space="preserve">Sterylny opatrunek hydrokoloidowy do opatrywnia ran przewlekłych znajdujacych się w fazie naskórkowania, oparzeń II </t>
    </r>
    <r>
      <rPr>
        <vertAlign val="superscript"/>
        <sz val="8"/>
        <color theme="1"/>
        <rFont val="Calibri"/>
        <family val="2"/>
        <charset val="238"/>
        <scheme val="minor"/>
      </rPr>
      <t>0</t>
    </r>
    <r>
      <rPr>
        <sz val="8"/>
        <color theme="1"/>
        <rFont val="Calibri"/>
        <family val="2"/>
        <charset val="238"/>
        <scheme val="minor"/>
      </rPr>
      <t xml:space="preserve"> , miejsc pobrania skóry . Opakowanie = 5 szt</t>
    </r>
  </si>
  <si>
    <t>Gaza opatrunkowa, składana, bawełniana, bielona nadtlenkiem wodoru,chłonna niejałowa 17 nitek 90 cm szer. odporna na wysoką temp nie zmieniająca koloru po sterylizacji .Zamawiający wymaga aby gaza była z przędzy min. 15 TEX, zakwalifikowana do klasy IIa reguła 7. Możliwość sterylizacji parą wodną. opakowanie = 100 m</t>
  </si>
  <si>
    <r>
      <t xml:space="preserve">Serweta operacyjna gazowa niejałowa 20- nitkowa , 4 warstwowa z nitką radiacyjną RTG wyrób zakwalifikowany do kl II a reguła 7. Możliwość </t>
    </r>
    <r>
      <rPr>
        <sz val="8"/>
        <rFont val="Calibri"/>
        <family val="2"/>
        <charset val="238"/>
        <scheme val="minor"/>
      </rPr>
      <t>sterylizacji parą wodną.wymagamy dokumentu potwierdzajacego , a nie oświadczenia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</si>
  <si>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Serweta operacyjna gazowa niejałowa 17 - nitkowa , 4 warstwowa z nitką radiacyjną RTG wyrób zakwalifikowany do kl II a reguła 7. Możliwość sterylizacji parą wodną.</t>
    </r>
    <r>
      <rPr>
        <sz val="8"/>
        <rFont val="Calibri"/>
        <family val="2"/>
        <charset val="238"/>
        <scheme val="minor"/>
      </rPr>
      <t xml:space="preserve">wymagamy dokumentu potwierdzajacego , a nie oświadczenia </t>
    </r>
  </si>
  <si>
    <r>
      <t>Kompresy gazowe ,jałowe 17 nitek ,12 warstw,</t>
    </r>
    <r>
      <rPr>
        <sz val="8"/>
        <color indexed="8"/>
        <rFont val="Calibri"/>
        <family val="2"/>
        <charset val="238"/>
        <scheme val="minor"/>
      </rPr>
      <t xml:space="preserve"> z nitką RTG, klasa II A reguła 7 ,  rozm.10 cm x 10 cm . Kompresy  wykonane z przędzy min.15 TEX. Masa 1 szt.  kompresu min.3,025 g.</t>
    </r>
  </si>
  <si>
    <r>
      <t xml:space="preserve">Kompresy gazowe 17 nitek , 12 warstw , wykonane z przędzy min.15 TEX , jałowe ,klasa II A reguła 7, rozm 7,5 cm x 7,5 cm </t>
    </r>
    <r>
      <rPr>
        <sz val="8"/>
        <color indexed="8"/>
        <rFont val="Calibri"/>
        <family val="2"/>
        <charset val="238"/>
        <scheme val="minor"/>
      </rPr>
      <t xml:space="preserve"> Masa 1 szt.  kompresu min.1,653 g</t>
    </r>
  </si>
  <si>
    <r>
      <t>Kompresy gazowe 17 nitek ,12 warstw,</t>
    </r>
    <r>
      <rPr>
        <sz val="8"/>
        <color indexed="8"/>
        <rFont val="Calibri"/>
        <family val="2"/>
        <charset val="238"/>
        <scheme val="minor"/>
      </rPr>
      <t xml:space="preserve"> z nitką RTG, klasa II A reguła 7 , jałowe, rozm.7,5 cm x 7,5 cm .kompresy wykonane z przędzy min.15 TEX.Masa 1 szt.  kompresu min.1,752 g</t>
    </r>
  </si>
  <si>
    <r>
      <t xml:space="preserve">Gaza higieniczna bawełniana jałowa, </t>
    </r>
    <r>
      <rPr>
        <sz val="8"/>
        <color indexed="8"/>
        <rFont val="Calibri"/>
        <family val="2"/>
        <charset val="238"/>
        <scheme val="minor"/>
      </rPr>
      <t>13 nitkowa , wykonana z przędzy min.15 TEX.wyrob zaklasyfikowane do klasy II a  reguła 7</t>
    </r>
  </si>
  <si>
    <r>
      <t>1 m</t>
    </r>
    <r>
      <rPr>
        <vertAlign val="superscript"/>
        <sz val="8"/>
        <color indexed="8"/>
        <rFont val="Calibri"/>
        <family val="2"/>
        <charset val="238"/>
        <scheme val="minor"/>
      </rPr>
      <t>2</t>
    </r>
  </si>
  <si>
    <r>
      <t>0,5 m</t>
    </r>
    <r>
      <rPr>
        <vertAlign val="superscript"/>
        <sz val="8"/>
        <color indexed="8"/>
        <rFont val="Calibri"/>
        <family val="2"/>
        <charset val="238"/>
        <scheme val="minor"/>
      </rPr>
      <t>2</t>
    </r>
  </si>
  <si>
    <r>
      <t xml:space="preserve">Gaza higieniczna bawełniana niejałowa </t>
    </r>
    <r>
      <rPr>
        <sz val="8"/>
        <color indexed="8"/>
        <rFont val="Calibri"/>
        <family val="2"/>
        <charset val="238"/>
        <scheme val="minor"/>
      </rPr>
      <t>13 nitkowa , wykonana z przędzy min.15 TEX.wyrob zaklasyfikowane do klasy II a  reguła 7</t>
    </r>
  </si>
  <si>
    <t>16 cm x 5 cm</t>
  </si>
  <si>
    <t>8 cm x 7,5 cm</t>
  </si>
  <si>
    <t>Sterylny włókninowy jednorazowy, samoprzylepny opatrunek z kieszenią przeznaczony do ochrony wszystkich rodzajów cewników. Kieszonka wykonana z nienasiąkalnego materiału.Opakowanie = 25 szt</t>
  </si>
  <si>
    <t>4,4 x 4,4 cm</t>
  </si>
  <si>
    <t>6,5 x 7 cm</t>
  </si>
  <si>
    <t>7 cm x 8 cm</t>
  </si>
  <si>
    <t>Sterylny, poliuretanowy opatrunek do mocowania kaniul obwodowych z wycięciem.. Klej akrylowy naniesiony w siateczkę (folia) i ze wzrorem kropek (włóknina) w sposób gwarantujący wysoką przepuszczalność dla pary wodnej. Odporny na działanie środków dezynfekcyjnych zawierających alkohol. Wyrób medyczny klasy IIa, opakowanie typu folia-folia.Opakowanie = 100 szt</t>
  </si>
  <si>
    <t>8,5 cm x 11,5 cm</t>
  </si>
  <si>
    <t>7 cm x 8,5 cm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</si>
  <si>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</si>
  <si>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</si>
  <si>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17,5 cm x 17,5 cm</t>
  </si>
  <si>
    <t>Sterylny wysokochłonny opatrunek z pianki poliuretanowej z warstwą superabsorbentu oras warstwą kontaktową do ran ze średnim i bardzo dużym wysiekiem. Pakowany pojedyńczo</t>
  </si>
  <si>
    <t>Cienki miękki opatrunek z pianki poliuretanowej z warstwą kontaktową z miekkiego silikonu, przenoszacy wysięk do opatrunku wtórnego przeznaczony do ran o różnym stopniu wysięku</t>
  </si>
  <si>
    <t>Jałowy opatrunek włókninowy do mocowania obwodowych kaniul żylnych i tętniczych z okienkiem do kontroli miejsca wkłucia wykonanym z folii poliuretanowej nieprzepuszczalnej dla drobnoustrojów, odpornej na środki dezynfekujace. Pokryty klejem poliakrylowym . dodatkowo miekka podkładka. Opatrunek sterylizowany EO. Opakowanie = 50 szt</t>
  </si>
  <si>
    <t xml:space="preserve">9 cm x 6 cm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</si>
  <si>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</si>
  <si>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</si>
  <si>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Opatrunek jałowy z pianki poliuretanowej, nieprzylepny,  do ran średniosączących,  niezainfekowanych we wszystkich fazach gojenia, op = 10 szt.</t>
  </si>
  <si>
    <t>Opatrunek jałowy z pianki poliuretanowej, nieprzylepny,  do ran średniosączących,  niezainfekowanych we wszystkich fazach gojenia,   op =5 szt.</t>
  </si>
  <si>
    <t>Opatrunek jałowy, z węglem aktywnym i srebrem jonowym (35µg/cm²), w postaci tamponady, do zaopatrywania ran zainfekowanych, pochłaniający nieprzyjemny zapach, op =  10 szt.</t>
  </si>
  <si>
    <t>7,6 cm x 5,1 cm</t>
  </si>
  <si>
    <t>Opatrunek na rany wymagające aktywnego oczyszczania. Opatrunek nasączony roztworem Ringera,zawieraący superabsorbent SAP, substancję czynną PHMB,z antyadhezyjną warstwą zewnetrzną. Opatrunek może pozostać na ranie do 3 dni</t>
  </si>
  <si>
    <t>Waciki stomatologiczne- kulka średnia opakowanie =100szt niesterylne</t>
  </si>
  <si>
    <t>12 cm x12cm</t>
  </si>
  <si>
    <t>5 szt</t>
  </si>
  <si>
    <t>CSK/stom</t>
  </si>
  <si>
    <t>CSK/ stomat</t>
  </si>
  <si>
    <t>CSK/stomat</t>
  </si>
  <si>
    <t>15 cm x15cm</t>
  </si>
  <si>
    <t>Kompresy gazowe17 nitkowe,8 warstowe  , wykonane z przędzy min.15 TEX , jałowe ,klasa II A reguła 7,  rozm 5 cm x 5 cm Masa 1 szt. kompresu min. 0,595 g. Wymagany raport walidacji procesu sterylizacji</t>
  </si>
  <si>
    <t>Tupfery gazowe niejałowe 17 -nitkowe typu sączek rozm 15 cm x 15 cm,  opakowanie =200 szt</t>
  </si>
  <si>
    <t xml:space="preserve">Tupfery  jałowe z gazy 17- nitkowej typu groszek- owalny ,   z nitką RTG, przędza  min. 15 TEX, rozm.12 cm x12 cm op=10  szt  </t>
  </si>
  <si>
    <t xml:space="preserve">Tupfery  jałowe z gazy 17- nitkowej typu sączek ,   z nitką RTG, przędza  min. 15 TEX, rozm.15 cm x15 cm op=5 szt  </t>
  </si>
  <si>
    <t xml:space="preserve">Tupfery  jałowe z gazy 17- nitkowej typu sączek ,   z nitką RTG, przędza  min. 15 TEX, rozm.15 cm x15 cm op=20 szt  </t>
  </si>
  <si>
    <t xml:space="preserve">Tupfery  jałowe z gazy 17- nitkowej typu sączek ,   z nitką RTG, przędza  min. 15 TEX, rozm.15 cm x15 cm op=10 szt  </t>
  </si>
  <si>
    <t>CSK/STOM</t>
  </si>
  <si>
    <t>Serweta operacyjna gazowa , jałowa 17 -nitkowa, 4 warstwowa z nitką RTG  i tasiemką  wykonana z przędzy min.15 TEX , Zapakowana w opakowanie foliowo- papierowena  Opakowanie = 2 szt.Wyrób zakwalifikowany do klasy II a reguła 7.</t>
  </si>
  <si>
    <t>Serweta operacyjna gazowa , jałowa 17 nitkowa, 4 warstwowa z nitką RTG i tasiemką, wykonana z przędzy min.15 TEX ,  . Zapakowana w opakowanie foliowo- papierowe. Opakowanie = 5 szt. Wyrób zakwalifikowany do klasy II a reguła 7.</t>
  </si>
  <si>
    <t>30cm x 45cm</t>
  </si>
  <si>
    <t>30cm x 30cm</t>
  </si>
  <si>
    <t xml:space="preserve">Tupfery fasolki jałowe 17-nitkowe  z nitką RTG  wykonane z przędzy min 15 TEX . Wyrób zakwalifikowany do klasy II a reguła 7. Opakowanie = 10 szt </t>
  </si>
  <si>
    <t xml:space="preserve">Seton gazowy , jałowy 4 warstwowy  ,17 nitkowy, wykonany z przędzy min.15 TEX. Wyrób zakwalifikowany do klasy II a reguła 7. Opakowanie = 10szt </t>
  </si>
  <si>
    <t>Kompresy gazowe ,jałowe 17 nitek ,12 warstw, klasa II A reguła 7 ,  rozm.10 cm x 10 cm . Kompresy  wykonane z przędzy min.15 TEX. Masa 1 szt.  kompresu min.3,025 g.</t>
  </si>
  <si>
    <t>50szt</t>
  </si>
  <si>
    <t>5cmx 5 cm</t>
  </si>
  <si>
    <t xml:space="preserve">Roztwór  ponadtlenkowy zawierający utleniające substancje HOCl oraz NaOCl o stężeniach rzędu 60 ppm  wykazujący działanie przeciwdrobnoustrojowe, przeciwzapalne o neutralnym pH. Stosowany do płukania, nawilżania ran ostrych, przewlekłych w tym ran szczelinowych, penetrujących bez odpływu, dopuszczony do stosowania w terapii NPWT. Brak cytotoksycznego działania na tkanki. Niweluje nieprzyjemny zapach z ran. Hydrożel .
</t>
  </si>
  <si>
    <t xml:space="preserve">Roztwór  ponadtlenkowy zawierający utleniające substancje HOCl oraz NaOCl o stężeniach rzędu 40 ppm  wykazujący działanie przeciwdrobnoustrojowe, przeciwzapalne o neutralnym pH. Stosowany do płukania, nawilżania ran ostrych, przewlekłych w tym ran szczelinowych, penetrujących bez odpływu, dopuszczony do stosowania w terapii NPWT. Brak cytotoksycznego działania na tkanki. Niweluje nieprzyjemny zapach z ran. 
</t>
  </si>
  <si>
    <t xml:space="preserve">Opatrunek chroniący skórę, chłodzacy , łagodzacy skutki urazów powstałych po ablacjach laserowych, zabiegach medycyny estetycznej, chirurgii plastycznej. Budowa opatrunku oparta na sieci przestrzennej trzech polimerów o zawrtości ponad 90 % wody .opakowanie = 2 szt </t>
  </si>
  <si>
    <t>maska na twarz 30 cmX40 cm</t>
  </si>
  <si>
    <t>maska na twarz25 cmX25 cm</t>
  </si>
  <si>
    <t>Wysoko absorbcyjny sterylny opatrunek zatrzymujący w swojej strukturze wysięk z rany  z systemem XU-LOCK z silikonową warstwą przylepną op= 10szt</t>
  </si>
  <si>
    <t>5 cm x7 cm</t>
  </si>
  <si>
    <t>12 cm x15 cm</t>
  </si>
  <si>
    <t>Sterylny miękki, silikonowy opatrunek siatkowy 5cm x 7cm. opakowanie =10 szt</t>
  </si>
  <si>
    <t>Opatrunek z pianką poliuretanową i z  silikonową warstwą przylepną.opakowanie =10szt</t>
  </si>
  <si>
    <t>2 cm x3 m</t>
  </si>
  <si>
    <t>4 cm x 1,5 m</t>
  </si>
  <si>
    <t xml:space="preserve">Plaster perforowany z miękkiego silikonu </t>
  </si>
  <si>
    <t>Półprzepuszczalny film poliuretanowy z adhezyjną warstwą silikonową opakowanie=10szt</t>
  </si>
  <si>
    <r>
      <rPr>
        <b/>
        <sz val="8"/>
        <color indexed="8"/>
        <rFont val="Calibri"/>
        <family val="2"/>
        <charset val="238"/>
        <scheme val="minor"/>
      </rPr>
      <t>Zestaw opatrunkowy mały</t>
    </r>
    <r>
      <rPr>
        <sz val="8"/>
        <color indexed="8"/>
        <rFont val="Calibri"/>
        <family val="2"/>
        <charset val="238"/>
        <scheme val="minor"/>
      </rPr>
      <t xml:space="preserve"> (Opatrunek w formie gąbki do wypełnienia rany 7,5x10x3,3cm – 1 szt, Transparentny film do mocowania opatrunku 26x30cm – 1 szt.Transparentny film do mocowania opatrunku z portem – 1 szt.)
</t>
    </r>
  </si>
  <si>
    <r>
      <rPr>
        <b/>
        <sz val="8"/>
        <color indexed="8"/>
        <rFont val="Calibri"/>
        <family val="2"/>
        <charset val="238"/>
        <scheme val="minor"/>
      </rPr>
      <t>Zestaw opatrunkowy średni</t>
    </r>
    <r>
      <rPr>
        <sz val="8"/>
        <color indexed="8"/>
        <rFont val="Calibri"/>
        <family val="2"/>
        <charset val="238"/>
        <scheme val="minor"/>
      </rPr>
      <t xml:space="preserve"> (Opatrunek w formie gąbki do wypełnienia rany 12,5x18x3,3cm – 1 szt.,Transparentny film do mocowania opatrunku 26x30cm – 1 szt.Transparentny film do mocowania opatrunku z portem – 1 szt.)
</t>
    </r>
  </si>
  <si>
    <r>
      <rPr>
        <b/>
        <sz val="8"/>
        <color indexed="8"/>
        <rFont val="Calibri"/>
        <family val="2"/>
        <charset val="238"/>
        <scheme val="minor"/>
      </rPr>
      <t>Zestaw opatrunkowy duży</t>
    </r>
    <r>
      <rPr>
        <sz val="8"/>
        <color indexed="8"/>
        <rFont val="Calibri"/>
        <family val="2"/>
        <charset val="238"/>
        <scheme val="minor"/>
      </rPr>
      <t xml:space="preserve"> (Opatrunek w formie gąbki do wypełnienia rany 15x26x3,3cm – 1 szt.Transparentny film do mocowania opatrunku 26x30cm – 2 szt.Transparentny film do mocowania opatrunku z portem – 1 szt)
</t>
    </r>
  </si>
  <si>
    <r>
      <rPr>
        <b/>
        <sz val="8"/>
        <color indexed="8"/>
        <rFont val="Calibri"/>
        <family val="2"/>
        <charset val="238"/>
        <scheme val="minor"/>
      </rPr>
      <t>Zestaw opatrunkowy pomostowy</t>
    </r>
    <r>
      <rPr>
        <sz val="8"/>
        <color indexed="8"/>
        <rFont val="Calibri"/>
        <family val="2"/>
        <charset val="238"/>
        <scheme val="minor"/>
      </rPr>
      <t xml:space="preserve"> (Opatrunek w formie gąbki do wypełnienia rany 15x10x2cm – 1 szt.Opatrunek w formie gąbki 55cm - 1 szt,Transparentny film do mocowania opatrunku 26x30cm – 2 szt.,Transparentny film do mocowania opatrunku z portem – 1 szt)
</t>
    </r>
  </si>
  <si>
    <t>Przylepiec z białego syntetycznego jedwabiu do mocowania kaniul ,sond, cewników u pacjentów o wrażliwej skórze, Brzegi plastra ząbkowane ułatwiajace dzielenie bez nożyczek</t>
  </si>
  <si>
    <t xml:space="preserve">PAKIET  NR 19 </t>
  </si>
  <si>
    <t>PAKIET NR  21</t>
  </si>
  <si>
    <t xml:space="preserve">PAKIET  NR 22 </t>
  </si>
  <si>
    <t>Opatrunek jałowy, hydrokoloidowy, składający się z karboksymetylocelulozy, samoprzylepny o standardowej grubości, utrzymujący wilgotne środowisko w ranie, do ran niezainfekowanych ze słabym i średnim wysiękiem, op=10 szt.</t>
  </si>
  <si>
    <t>Opatrunek jałowy, hydrokoloidowy, składający się z karboksymetylocelulozy, samoprzylepny o standardowej grubości, utrzymujący wilgotne środowisko w ranie, do ran niezainfekowanych ze słabym i średnim wysiękiem, op= 5 szt.</t>
  </si>
  <si>
    <t>Opatrunek jałowy, hydrokoloidowy, składający się z karboksymetylocelulozy, samoprzylepny o standardowej grubości, utrzymujący wilgotne środowisko w ranie, do ran niezainfekowanych ze słabym i średnim wysiękiem, w okolicach kości krzyżowej, op= 5 szt.</t>
  </si>
  <si>
    <t>Opatrunek jałowy, hydrokoloidowy, składający się z karboksymetylocelulozy, samoprzylepny o pocienionej grubości, utrzymujący wilgotne środowisko w ranie, do ran niezainfekowanych ze słabym wysiękiem,op= 10 szt.</t>
  </si>
  <si>
    <t>Jałowy opatrunek wykonany z pianki poliuretanowej z przylepnym brzegiem (klej poliakrylowy), od zewnątrz pokryty paroprzepuszczalną folią poliuretanową nieprzepuszczalną dla płynów i bakterii, perforowana warstwa kontaktowa zawiera m.in. powłokę z silikonu, wyróżniającą się doskonałą przyczepnością, co ułatwia mocowanie opatrunku. Przeznaczony do ran ze słabym i średnim wysiękiem, powierzchownych, niezainfekowanych. Op=10 szt</t>
  </si>
  <si>
    <t>Jałowy opatrunek wykonany z pianki poliuretanowej, od zewnątrz pokryty paroprzepuszczalną folią poliuretanową nieprzepuszczalną dla płynów i bakterii, perforowana warstwa kontaktowa zawiera m.in. powłokę z silikonu, wyróżniającą się doskonałą przyczepnością, co ułatwia mocowanie opatrunku. Przeznaczony do ran ze słabym i średnim wysiękiem, powierzchownych, niezainfekowanych.. Op= 10 szt</t>
  </si>
  <si>
    <t>PAKIET NR 24</t>
  </si>
  <si>
    <t>PAKIET  NR 25</t>
  </si>
  <si>
    <t>PAKIET NR  26</t>
  </si>
  <si>
    <t>75 mm x 6 mm</t>
  </si>
  <si>
    <t xml:space="preserve">PAKIET NR 27  </t>
  </si>
  <si>
    <t>Jałowy opatrunek włókninowydo mocowania obwodowych kaniul zylnych i tętniczych (100%poliester) pokryty klejem poliakrylowym, charakteryzujący się dobrą przyczepnością do skóry oraz przepuszczający parę wodną. Dodatkowo miękka podkładkazwyściełająca złożona z warstwy chłonneji folii polietylenowej .opakowanie = 50 szt</t>
  </si>
  <si>
    <t>CSK/STOM.</t>
  </si>
  <si>
    <t>Samoprzylepne hipoalergiczne jałowe paski do bezurazowego zamykania ran. Wykonane z wzmocnionej , nylonowej włókniny typu spunbond, pokryte klejem akrylowym.Opakowanie =50 szt</t>
  </si>
  <si>
    <t>PAKIET NR 29</t>
  </si>
  <si>
    <t xml:space="preserve">PAKIET NR  30 </t>
  </si>
  <si>
    <t>PAKIET  NR 31</t>
  </si>
  <si>
    <t>100 x28 x18 mm</t>
  </si>
  <si>
    <t>PAKIET  NR 32</t>
  </si>
  <si>
    <t>1 cm x1 cm x1 cm</t>
  </si>
  <si>
    <t xml:space="preserve">Sterylny, wchłanialny hemostatyk powierzchniowy. Wykonany z obojętnej chemicznie, oczyszczonej 100 % żelatyny wieprzowej. </t>
  </si>
  <si>
    <t>Samoprzylepny  jałowy opatrunek z folii poliuretanowej do zaopatrywania ran z niewielkim wysiękiem,  cewników, kaniul i drenów. Wodoodporny ,pokryty klejem hipoalergicznym. Opakowanie =10 szt.</t>
  </si>
  <si>
    <t>10 cm x15 cm</t>
  </si>
  <si>
    <t>7 cm x 9 cm</t>
  </si>
  <si>
    <t>Samoprzylepny  jałowy opatrunek z folii poliuretanowej z wycięciem  do mocowania miejsca wkłucia   Wodoodporny ,pokryty klejem hipoalergicznym.Opatrunek posiada zaokraglone brzegi .Opakowanie =50 szt.</t>
  </si>
  <si>
    <t>Jałowy cewnik do płukania rozm.2,4 mm x 400 mm</t>
  </si>
  <si>
    <t>Kompresy włókninowe  4- warstwowe jałowe o gramaturze min.40 g ,nie zawierające  środków wiążących ani wybielaczy optycznych . Wyrób zakwalifikowany do klasy II a reguła 7. Opakowanie =10 szt</t>
  </si>
  <si>
    <t>znak sprawy: ZP/40/2019</t>
  </si>
  <si>
    <t>Producent /Nr katalogowy produktu</t>
  </si>
  <si>
    <t>Nazwa i nr dokumentu dopuszczającego do obrotu i używania</t>
  </si>
  <si>
    <t>Załącznik nr 2 do SIWZ</t>
  </si>
  <si>
    <t>FORMULARZ ASORTYMENTOWO -ILOŚCIOWO -CENOWY</t>
  </si>
  <si>
    <t>Określenie właściwej stawki VAT należy do Wykonawcy. Należy podać stawkę VAT obowiązującą na dzień otwarcia ofert.</t>
  </si>
  <si>
    <t>Zgodnie zapisami w rozdz. XVI SIWZ termin dostaw cząstkowych, termin wykonania reklamacji, termin płatności stanowią kryterium oceny ofert -</t>
  </si>
  <si>
    <t>należy podać pod każdym zaoferowanym Pakietem.</t>
  </si>
  <si>
    <t>W Formularzu  należy wykreślić bądź usunąć pakiety, na które Wykonawca nie składa oferty.</t>
  </si>
  <si>
    <r>
      <rPr>
        <b/>
        <sz val="8"/>
        <color indexed="10"/>
        <rFont val="Tahoma"/>
        <family val="2"/>
        <charset val="238"/>
      </rPr>
      <t xml:space="preserve">Deklarowany termin płatności  ………… </t>
    </r>
    <r>
      <rPr>
        <sz val="8"/>
        <color indexed="10"/>
        <rFont val="Tahoma"/>
        <family val="2"/>
        <charset val="238"/>
      </rPr>
      <t>(od 45 dni do max. 60 dni), licząc od daty otrzymania przez Zamawiającego faktury VAT)</t>
    </r>
  </si>
  <si>
    <t>kwalifikowany podpis elektroniczny przedstawiciela Wykonawcy</t>
  </si>
  <si>
    <t xml:space="preserve">Matryca do regeneracji skóry właściwej: dwuwarstwowy system błon służący do czasowego zastąpienia skóry właściwej mający zastosowanie w leczeniu ubytków skóry pełnej lub niepełnej grubości po usunięciu tkanek martwiczych. Warstwa zastępująca skórę właściwą zbudowana  z porowatej matrycy utworzonej z włókien kolagenu bydlęcego powiązanych krzyżowo i glikozo-amino-glikanu (chondroityno-6-siarczanu). Warstwę zastępującą naskórek stanowi cienka warstwa polisiloksanu (silikonu), mająca za zadanie zapobiec wysychaniu rany. 
</t>
  </si>
  <si>
    <t>PAKIET NR 1</t>
  </si>
  <si>
    <r>
      <rPr>
        <b/>
        <sz val="8"/>
        <color indexed="10"/>
        <rFont val="Tahoma"/>
        <family val="2"/>
        <charset val="238"/>
      </rPr>
      <t>Deklarowany termin dostaw cząstkowych</t>
    </r>
    <r>
      <rPr>
        <sz val="8"/>
        <color indexed="10"/>
        <rFont val="Tahoma"/>
        <family val="2"/>
        <charset val="238"/>
      </rPr>
      <t xml:space="preserve">  …………. (od 1 do max. 5 dni w dni rob. (pon. – pt.) od złożenia zapotrzebowania)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</si>
</sst>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  <numFmt numFmtId="167" formatCode="_-* #,##0\ _z_ł_-;\-* #,##0\ _z_ł_-;_-* &quot;-&quot;??\ _z_ł_-;_-@_-"/>
  </numFmts>
  <fonts count="4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8" fontId="6" fillId="0" borderId="0" xfId="0" applyNumberFormat="1" applyFont="1" applyBorder="1"/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6" fillId="0" borderId="0" xfId="0" applyFont="1" applyAlignment="1"/>
    <xf numFmtId="0" fontId="12" fillId="0" borderId="0" xfId="0" applyFont="1" applyFill="1" applyAlignment="1"/>
    <xf numFmtId="8" fontId="2" fillId="0" borderId="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5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6" fontId="21" fillId="0" borderId="1" xfId="0" applyNumberFormat="1" applyFont="1" applyFill="1" applyBorder="1" applyAlignment="1">
      <alignment horizontal="right" vertical="center"/>
    </xf>
    <xf numFmtId="9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6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7" borderId="1" xfId="1" applyNumberFormat="1" applyFont="1" applyFill="1" applyBorder="1" applyAlignment="1">
      <alignment horizontal="center" vertical="center" wrapText="1"/>
    </xf>
    <xf numFmtId="0" fontId="22" fillId="7" borderId="3" xfId="1" applyNumberFormat="1" applyFont="1" applyFill="1" applyBorder="1" applyAlignment="1">
      <alignment horizontal="center" vertical="center" wrapText="1"/>
    </xf>
    <xf numFmtId="0" fontId="22" fillId="7" borderId="1" xfId="1" applyNumberFormat="1" applyFont="1" applyFill="1" applyBorder="1" applyAlignment="1">
      <alignment horizontal="center" vertical="center" wrapText="1" shrinkToFit="1"/>
    </xf>
    <xf numFmtId="6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8" fontId="21" fillId="0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24" fillId="0" borderId="0" xfId="0" applyFont="1" applyAlignment="1">
      <alignment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3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8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8" fontId="22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8" fontId="20" fillId="0" borderId="1" xfId="0" applyNumberFormat="1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vertical="center"/>
    </xf>
    <xf numFmtId="9" fontId="20" fillId="0" borderId="1" xfId="0" applyNumberFormat="1" applyFont="1" applyFill="1" applyBorder="1" applyAlignment="1">
      <alignment horizontal="center" vertical="center"/>
    </xf>
    <xf numFmtId="6" fontId="22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/>
    </xf>
    <xf numFmtId="8" fontId="22" fillId="0" borderId="1" xfId="0" applyNumberFormat="1" applyFont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166" fontId="20" fillId="0" borderId="1" xfId="0" applyNumberFormat="1" applyFont="1" applyBorder="1" applyAlignment="1">
      <alignment horizontal="right" vertic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166" fontId="20" fillId="0" borderId="1" xfId="0" applyNumberFormat="1" applyFont="1" applyBorder="1" applyAlignment="1">
      <alignment vertical="center"/>
    </xf>
    <xf numFmtId="0" fontId="21" fillId="0" borderId="1" xfId="4" applyNumberFormat="1" applyFont="1" applyBorder="1" applyAlignment="1">
      <alignment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right" vertical="center"/>
    </xf>
    <xf numFmtId="9" fontId="21" fillId="0" borderId="1" xfId="1" applyNumberFormat="1" applyFont="1" applyFill="1" applyBorder="1" applyAlignment="1">
      <alignment horizontal="center" vertical="center" wrapText="1" shrinkToFit="1"/>
    </xf>
    <xf numFmtId="49" fontId="28" fillId="0" borderId="1" xfId="3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6" fontId="23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8" fillId="0" borderId="1" xfId="0" quotePrefix="1" applyFont="1" applyFill="1" applyBorder="1" applyAlignment="1">
      <alignment horizontal="center" vertical="center" wrapText="1"/>
    </xf>
    <xf numFmtId="0" fontId="28" fillId="0" borderId="1" xfId="0" quotePrefix="1" applyFont="1" applyFill="1" applyBorder="1" applyAlignment="1">
      <alignment horizontal="center" vertical="center"/>
    </xf>
    <xf numFmtId="0" fontId="28" fillId="3" borderId="1" xfId="0" quotePrefix="1" applyFont="1" applyFill="1" applyBorder="1" applyAlignment="1">
      <alignment horizontal="center" vertic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9" fontId="23" fillId="0" borderId="1" xfId="0" applyNumberFormat="1" applyFont="1" applyBorder="1" applyAlignment="1">
      <alignment horizontal="center" vertic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8" fontId="6" fillId="0" borderId="0" xfId="0" applyNumberFormat="1" applyFont="1"/>
    <xf numFmtId="8" fontId="23" fillId="0" borderId="1" xfId="0" applyNumberFormat="1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vertical="center" wrapText="1"/>
    </xf>
    <xf numFmtId="0" fontId="20" fillId="0" borderId="5" xfId="5" applyFont="1" applyFill="1" applyBorder="1" applyAlignment="1">
      <alignment horizontal="center" vertical="center" wrapText="1"/>
    </xf>
    <xf numFmtId="8" fontId="22" fillId="0" borderId="0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8" fontId="21" fillId="0" borderId="1" xfId="1" applyNumberFormat="1" applyFont="1" applyFill="1" applyBorder="1" applyAlignment="1">
      <alignment horizontal="right" vertical="center" wrapText="1"/>
    </xf>
    <xf numFmtId="8" fontId="21" fillId="0" borderId="1" xfId="1" applyNumberFormat="1" applyFont="1" applyFill="1" applyBorder="1" applyAlignment="1">
      <alignment horizontal="center" vertical="center" wrapText="1" shrinkToFit="1"/>
    </xf>
    <xf numFmtId="8" fontId="21" fillId="0" borderId="1" xfId="1" applyNumberFormat="1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2" fillId="2" borderId="3" xfId="1" applyNumberFormat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44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right" vertical="center"/>
    </xf>
    <xf numFmtId="166" fontId="23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 wrapText="1"/>
    </xf>
    <xf numFmtId="8" fontId="21" fillId="0" borderId="1" xfId="1" applyNumberFormat="1" applyFont="1" applyFill="1" applyBorder="1" applyAlignment="1">
      <alignment horizontal="right" vertical="center" wrapText="1" shrinkToFit="1"/>
    </xf>
    <xf numFmtId="0" fontId="22" fillId="0" borderId="0" xfId="0" applyFont="1" applyFill="1" applyAlignment="1">
      <alignment vertical="center"/>
    </xf>
    <xf numFmtId="8" fontId="22" fillId="0" borderId="1" xfId="1" applyNumberFormat="1" applyFont="1" applyFill="1" applyBorder="1" applyAlignment="1">
      <alignment horizontal="right" vertical="center" wrapText="1" shrinkToFit="1"/>
    </xf>
    <xf numFmtId="8" fontId="22" fillId="0" borderId="1" xfId="1" applyNumberFormat="1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3" borderId="6" xfId="5" applyFont="1" applyFill="1" applyBorder="1" applyAlignment="1">
      <alignment vertical="center" wrapText="1"/>
    </xf>
    <xf numFmtId="0" fontId="28" fillId="3" borderId="1" xfId="5" applyFont="1" applyFill="1" applyBorder="1" applyAlignment="1">
      <alignment horizontal="center" vertical="center" wrapText="1"/>
    </xf>
    <xf numFmtId="0" fontId="28" fillId="3" borderId="1" xfId="5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28" fillId="0" borderId="1" xfId="3" applyNumberFormat="1" applyFont="1" applyFill="1" applyBorder="1" applyAlignment="1">
      <alignment vertical="center" wrapText="1"/>
    </xf>
    <xf numFmtId="49" fontId="28" fillId="0" borderId="5" xfId="3" applyNumberFormat="1" applyFont="1" applyFill="1" applyBorder="1" applyAlignment="1">
      <alignment horizontal="center" vertical="center" wrapText="1"/>
    </xf>
    <xf numFmtId="0" fontId="20" fillId="5" borderId="0" xfId="0" applyFont="1" applyFill="1"/>
    <xf numFmtId="0" fontId="20" fillId="4" borderId="0" xfId="0" applyFont="1" applyFill="1"/>
    <xf numFmtId="0" fontId="24" fillId="4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2" fillId="7" borderId="3" xfId="1" applyNumberFormat="1" applyFont="1" applyFill="1" applyBorder="1" applyAlignment="1">
      <alignment horizontal="center" vertical="center" wrapText="1"/>
    </xf>
    <xf numFmtId="0" fontId="22" fillId="7" borderId="3" xfId="1" applyNumberFormat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6" fontId="23" fillId="0" borderId="1" xfId="0" applyNumberFormat="1" applyFont="1" applyBorder="1" applyAlignment="1">
      <alignment vertical="center"/>
    </xf>
    <xf numFmtId="44" fontId="22" fillId="0" borderId="1" xfId="0" applyNumberFormat="1" applyFont="1" applyBorder="1" applyAlignment="1">
      <alignment horizontal="center" vertical="center"/>
    </xf>
    <xf numFmtId="6" fontId="23" fillId="0" borderId="1" xfId="0" applyNumberFormat="1" applyFont="1" applyBorder="1" applyAlignment="1">
      <alignment horizontal="right" vertical="center"/>
    </xf>
    <xf numFmtId="6" fontId="22" fillId="0" borderId="1" xfId="0" applyNumberFormat="1" applyFont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6" fontId="22" fillId="0" borderId="0" xfId="0" applyNumberFormat="1" applyFont="1" applyFill="1" applyBorder="1" applyAlignment="1">
      <alignment horizontal="right" vertical="center"/>
    </xf>
    <xf numFmtId="6" fontId="23" fillId="0" borderId="0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6" fillId="0" borderId="1" xfId="0" applyFont="1" applyBorder="1"/>
    <xf numFmtId="167" fontId="22" fillId="6" borderId="6" xfId="2" applyNumberFormat="1" applyFont="1" applyFill="1" applyBorder="1" applyAlignment="1">
      <alignment vertical="center" wrapText="1"/>
    </xf>
    <xf numFmtId="0" fontId="7" fillId="0" borderId="0" xfId="0" applyFont="1"/>
    <xf numFmtId="0" fontId="0" fillId="0" borderId="0" xfId="0" applyFill="1"/>
    <xf numFmtId="0" fontId="34" fillId="0" borderId="0" xfId="0" applyFont="1"/>
    <xf numFmtId="0" fontId="35" fillId="0" borderId="0" xfId="0" applyFont="1"/>
    <xf numFmtId="0" fontId="35" fillId="0" borderId="0" xfId="0" applyFont="1" applyFill="1"/>
    <xf numFmtId="0" fontId="35" fillId="0" borderId="0" xfId="0" applyFont="1" applyBorder="1"/>
    <xf numFmtId="0" fontId="33" fillId="0" borderId="0" xfId="0" applyFont="1"/>
    <xf numFmtId="0" fontId="36" fillId="0" borderId="0" xfId="0" applyFont="1"/>
    <xf numFmtId="0" fontId="37" fillId="0" borderId="0" xfId="0" applyFont="1"/>
    <xf numFmtId="0" fontId="0" fillId="4" borderId="0" xfId="0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7" fontId="22" fillId="6" borderId="1" xfId="2" applyNumberFormat="1" applyFont="1" applyFill="1" applyBorder="1" applyAlignment="1">
      <alignment vertical="center" wrapText="1"/>
    </xf>
    <xf numFmtId="0" fontId="20" fillId="0" borderId="1" xfId="0" applyFont="1" applyBorder="1"/>
    <xf numFmtId="0" fontId="22" fillId="0" borderId="1" xfId="0" applyFont="1" applyFill="1" applyBorder="1" applyAlignment="1">
      <alignment vertical="center"/>
    </xf>
    <xf numFmtId="0" fontId="5" fillId="0" borderId="1" xfId="0" applyFont="1" applyBorder="1"/>
    <xf numFmtId="0" fontId="0" fillId="0" borderId="1" xfId="0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4" borderId="1" xfId="0" applyFont="1" applyFill="1" applyBorder="1"/>
    <xf numFmtId="0" fontId="20" fillId="0" borderId="1" xfId="0" applyFont="1" applyFill="1" applyBorder="1"/>
    <xf numFmtId="0" fontId="22" fillId="0" borderId="1" xfId="0" applyFont="1" applyBorder="1" applyAlignment="1">
      <alignment vertical="center"/>
    </xf>
    <xf numFmtId="0" fontId="39" fillId="4" borderId="0" xfId="0" applyFont="1" applyFill="1" applyAlignment="1">
      <alignment vertical="center"/>
    </xf>
    <xf numFmtId="164" fontId="22" fillId="6" borderId="6" xfId="1" applyNumberFormat="1" applyFont="1" applyFill="1" applyBorder="1" applyAlignment="1">
      <alignment horizontal="center" vertical="center" wrapText="1"/>
    </xf>
    <xf numFmtId="164" fontId="22" fillId="6" borderId="7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4" fontId="40" fillId="0" borderId="0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2" fillId="6" borderId="6" xfId="1" applyFont="1" applyFill="1" applyBorder="1" applyAlignment="1">
      <alignment horizontal="center" vertical="center" wrapText="1"/>
    </xf>
    <xf numFmtId="0" fontId="22" fillId="6" borderId="7" xfId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164" fontId="22" fillId="6" borderId="6" xfId="1" applyNumberFormat="1" applyFont="1" applyFill="1" applyBorder="1" applyAlignment="1">
      <alignment horizontal="center" vertical="center" wrapText="1" shrinkToFit="1"/>
    </xf>
    <xf numFmtId="164" fontId="22" fillId="6" borderId="7" xfId="1" applyNumberFormat="1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/>
    </xf>
    <xf numFmtId="0" fontId="22" fillId="7" borderId="3" xfId="1" applyNumberFormat="1" applyFont="1" applyFill="1" applyBorder="1" applyAlignment="1">
      <alignment horizontal="center" vertical="center" wrapText="1"/>
    </xf>
    <xf numFmtId="0" fontId="22" fillId="7" borderId="4" xfId="1" applyNumberFormat="1" applyFont="1" applyFill="1" applyBorder="1" applyAlignment="1">
      <alignment horizontal="center" vertical="center" wrapText="1"/>
    </xf>
    <xf numFmtId="0" fontId="22" fillId="7" borderId="5" xfId="1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0" fontId="22" fillId="6" borderId="6" xfId="1" applyNumberFormat="1" applyFont="1" applyFill="1" applyBorder="1" applyAlignment="1">
      <alignment horizontal="center" vertical="center" wrapText="1" shrinkToFit="1"/>
    </xf>
    <xf numFmtId="10" fontId="22" fillId="6" borderId="7" xfId="1" applyNumberFormat="1" applyFont="1" applyFill="1" applyBorder="1" applyAlignment="1">
      <alignment horizontal="center" vertical="center" wrapText="1" shrinkToFit="1"/>
    </xf>
    <xf numFmtId="49" fontId="28" fillId="0" borderId="12" xfId="0" applyNumberFormat="1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49" fontId="28" fillId="0" borderId="14" xfId="0" applyNumberFormat="1" applyFont="1" applyFill="1" applyBorder="1" applyAlignment="1">
      <alignment horizontal="left" wrapText="1"/>
    </xf>
    <xf numFmtId="0" fontId="28" fillId="0" borderId="15" xfId="0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10" fontId="2" fillId="6" borderId="6" xfId="1" applyNumberFormat="1" applyFont="1" applyFill="1" applyBorder="1" applyAlignment="1">
      <alignment horizontal="center" vertical="center" wrapText="1" shrinkToFit="1"/>
    </xf>
    <xf numFmtId="10" fontId="2" fillId="6" borderId="7" xfId="1" applyNumberFormat="1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 wrapText="1"/>
    </xf>
    <xf numFmtId="164" fontId="2" fillId="6" borderId="7" xfId="1" applyNumberFormat="1" applyFont="1" applyFill="1" applyBorder="1" applyAlignment="1">
      <alignment horizontal="center" vertical="center" wrapText="1"/>
    </xf>
    <xf numFmtId="164" fontId="2" fillId="6" borderId="6" xfId="1" applyNumberFormat="1" applyFont="1" applyFill="1" applyBorder="1" applyAlignment="1">
      <alignment horizontal="center" vertical="center" wrapText="1" shrinkToFit="1"/>
    </xf>
    <xf numFmtId="164" fontId="2" fillId="6" borderId="7" xfId="1" applyNumberFormat="1" applyFont="1" applyFill="1" applyBorder="1" applyAlignment="1">
      <alignment horizontal="center" vertical="center" wrapText="1" shrinkToFit="1"/>
    </xf>
    <xf numFmtId="0" fontId="28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22" fillId="2" borderId="6" xfId="1" applyNumberFormat="1" applyFont="1" applyFill="1" applyBorder="1" applyAlignment="1">
      <alignment horizontal="center" vertical="center" wrapText="1" shrinkToFit="1"/>
    </xf>
    <xf numFmtId="164" fontId="22" fillId="2" borderId="7" xfId="1" applyNumberFormat="1" applyFont="1" applyFill="1" applyBorder="1" applyAlignment="1">
      <alignment horizontal="center" vertical="center" wrapText="1" shrinkToFit="1"/>
    </xf>
    <xf numFmtId="10" fontId="22" fillId="2" borderId="6" xfId="1" applyNumberFormat="1" applyFont="1" applyFill="1" applyBorder="1" applyAlignment="1">
      <alignment horizontal="center" vertical="center" wrapText="1" shrinkToFit="1"/>
    </xf>
    <xf numFmtId="10" fontId="22" fillId="2" borderId="7" xfId="1" applyNumberFormat="1" applyFont="1" applyFill="1" applyBorder="1" applyAlignment="1">
      <alignment horizontal="center" vertical="center" wrapText="1" shrinkToFit="1"/>
    </xf>
    <xf numFmtId="164" fontId="22" fillId="2" borderId="6" xfId="1" applyNumberFormat="1" applyFont="1" applyFill="1" applyBorder="1" applyAlignment="1">
      <alignment horizontal="center" vertical="center" wrapText="1"/>
    </xf>
    <xf numFmtId="164" fontId="22" fillId="2" borderId="7" xfId="1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2" fillId="2" borderId="3" xfId="1" applyNumberFormat="1" applyFont="1" applyFill="1" applyBorder="1" applyAlignment="1">
      <alignment horizontal="center" vertical="center" wrapText="1"/>
    </xf>
    <xf numFmtId="0" fontId="22" fillId="2" borderId="4" xfId="1" applyNumberFormat="1" applyFont="1" applyFill="1" applyBorder="1" applyAlignment="1">
      <alignment horizontal="center" vertical="center" wrapText="1"/>
    </xf>
    <xf numFmtId="0" fontId="22" fillId="2" borderId="5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6" xfId="2" applyNumberFormat="1" applyFont="1" applyFill="1" applyBorder="1" applyAlignment="1">
      <alignment horizontal="left" vertical="center" wrapText="1"/>
    </xf>
    <xf numFmtId="0" fontId="21" fillId="0" borderId="7" xfId="2" applyNumberFormat="1" applyFont="1" applyFill="1" applyBorder="1" applyAlignment="1">
      <alignment horizontal="left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6" xfId="5" applyFont="1" applyFill="1" applyBorder="1" applyAlignment="1">
      <alignment horizontal="left" vertical="center" wrapText="1"/>
    </xf>
    <xf numFmtId="0" fontId="20" fillId="0" borderId="11" xfId="5" applyFont="1" applyFill="1" applyBorder="1" applyAlignment="1">
      <alignment horizontal="left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49" fontId="28" fillId="0" borderId="1" xfId="3" applyNumberFormat="1" applyFont="1" applyFill="1" applyBorder="1" applyAlignment="1">
      <alignment horizontal="left" vertical="center" wrapText="1"/>
    </xf>
    <xf numFmtId="49" fontId="28" fillId="0" borderId="6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22" fillId="0" borderId="6" xfId="1" applyNumberFormat="1" applyFont="1" applyFill="1" applyBorder="1" applyAlignment="1">
      <alignment horizontal="center" vertical="center" wrapText="1"/>
    </xf>
    <xf numFmtId="0" fontId="22" fillId="0" borderId="11" xfId="1" applyNumberFormat="1" applyFont="1" applyFill="1" applyBorder="1" applyAlignment="1">
      <alignment horizontal="center" vertical="center" wrapText="1"/>
    </xf>
    <xf numFmtId="0" fontId="22" fillId="0" borderId="7" xfId="1" applyNumberFormat="1" applyFont="1" applyFill="1" applyBorder="1" applyAlignment="1">
      <alignment horizontal="center" vertical="center" wrapText="1"/>
    </xf>
    <xf numFmtId="49" fontId="28" fillId="0" borderId="14" xfId="3" applyNumberFormat="1" applyFont="1" applyFill="1" applyBorder="1" applyAlignment="1">
      <alignment horizontal="left" vertical="center" wrapText="1"/>
    </xf>
    <xf numFmtId="49" fontId="28" fillId="0" borderId="15" xfId="3" applyNumberFormat="1" applyFont="1" applyFill="1" applyBorder="1" applyAlignment="1">
      <alignment horizontal="left" vertical="center" wrapText="1"/>
    </xf>
    <xf numFmtId="49" fontId="28" fillId="0" borderId="3" xfId="3" applyNumberFormat="1" applyFont="1" applyFill="1" applyBorder="1" applyAlignment="1">
      <alignment horizontal="left" vertical="center" wrapText="1"/>
    </xf>
    <xf numFmtId="49" fontId="28" fillId="0" borderId="5" xfId="3" applyNumberFormat="1" applyFont="1" applyFill="1" applyBorder="1" applyAlignment="1">
      <alignment horizontal="left" vertical="center" wrapText="1"/>
    </xf>
    <xf numFmtId="0" fontId="28" fillId="3" borderId="6" xfId="0" applyNumberFormat="1" applyFont="1" applyFill="1" applyBorder="1" applyAlignment="1">
      <alignment horizontal="left" vertical="center" wrapText="1"/>
    </xf>
    <xf numFmtId="0" fontId="28" fillId="3" borderId="7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" fillId="7" borderId="4" xfId="1" applyNumberFormat="1" applyFont="1" applyFill="1" applyBorder="1" applyAlignment="1">
      <alignment horizontal="center" vertical="center" wrapText="1"/>
    </xf>
    <xf numFmtId="0" fontId="2" fillId="7" borderId="5" xfId="1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25" fillId="4" borderId="0" xfId="0" applyFont="1" applyFill="1" applyAlignment="1">
      <alignment vertical="center"/>
    </xf>
    <xf numFmtId="0" fontId="5" fillId="4" borderId="0" xfId="0" applyFont="1" applyFill="1"/>
    <xf numFmtId="0" fontId="1" fillId="4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9" fillId="4" borderId="0" xfId="0" applyFont="1" applyFill="1" applyAlignment="1">
      <alignment vertical="center"/>
    </xf>
    <xf numFmtId="0" fontId="0" fillId="4" borderId="0" xfId="0" applyFill="1" applyAlignment="1"/>
    <xf numFmtId="0" fontId="21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0" fillId="4" borderId="0" xfId="0" applyFont="1" applyFill="1" applyAlignment="1">
      <alignment horizontal="left"/>
    </xf>
  </cellXfs>
  <cellStyles count="23">
    <cellStyle name="Default" xfId="16"/>
    <cellStyle name="Dziesiętny" xfId="2" builtinId="3"/>
    <cellStyle name="Dziesiętny 2" xfId="13"/>
    <cellStyle name="Dziesiętny 3" xfId="9"/>
    <cellStyle name="Excel Built-in Normal" xfId="11"/>
    <cellStyle name="Normal 2" xfId="7"/>
    <cellStyle name="Normal_Sheet2" xfId="20"/>
    <cellStyle name="Normalny" xfId="0" builtinId="0"/>
    <cellStyle name="Normalny 2" xfId="3"/>
    <cellStyle name="Normalny 2 2" xfId="8"/>
    <cellStyle name="Normalny 2 4" xfId="18"/>
    <cellStyle name="Normalny 3" xfId="10"/>
    <cellStyle name="Normalny 4" xfId="12"/>
    <cellStyle name="Normalny 5" xfId="19"/>
    <cellStyle name="Normalny 6" xfId="6"/>
    <cellStyle name="Normalny_Arkusz1" xfId="5"/>
    <cellStyle name="Normalny_Pakiet 5" xfId="1"/>
    <cellStyle name="Procentowy 2" xfId="17"/>
    <cellStyle name="Procentowy 2 2" xfId="21"/>
    <cellStyle name="Procentowy 3" xfId="15"/>
    <cellStyle name="Walutowy" xfId="4" builtinId="4"/>
    <cellStyle name="Walutowy 2" xfId="22"/>
    <cellStyle name="Walutowy 3" xfId="1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xmlns="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xmlns="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xmlns="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xmlns="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xmlns="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xmlns="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xmlns="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xmlns="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xmlns="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xmlns="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xmlns="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xmlns="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xmlns="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xmlns="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xmlns="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xmlns="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xmlns="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xmlns="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xmlns="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xmlns="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xmlns="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xmlns="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xmlns="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xmlns="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xmlns="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xmlns="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xmlns="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xmlns="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xmlns="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xmlns="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xmlns="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xmlns="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xmlns="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xmlns="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xmlns="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xmlns="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xmlns="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xmlns="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xmlns="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xmlns="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xmlns="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xmlns="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xmlns="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xmlns="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xmlns="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xmlns="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xmlns="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xmlns="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xmlns="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xmlns="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xmlns="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xmlns="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xmlns="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xmlns="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xmlns="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xmlns="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xmlns="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xmlns="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xmlns="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xmlns="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xmlns="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xmlns="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xmlns="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xmlns="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xmlns="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xmlns="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xmlns="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xmlns="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xmlns="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xmlns="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xmlns="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xmlns="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xmlns="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xmlns="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xmlns="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xmlns="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xmlns="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xmlns="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xmlns="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xmlns="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xmlns="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xmlns="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xmlns="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xmlns="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xmlns="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xmlns="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xmlns="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xmlns="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xmlns="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xmlns="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xmlns="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xmlns="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xmlns="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xmlns="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xmlns="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xmlns="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xmlns="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xmlns="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xmlns="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xmlns="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xmlns="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xmlns="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xmlns="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xmlns="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xmlns="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xmlns="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xmlns="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xmlns="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xmlns="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xmlns="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xmlns="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xmlns="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xmlns="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xmlns="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xmlns="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xmlns="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xmlns="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xmlns="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xmlns="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xmlns="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xmlns="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xmlns="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xmlns="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xmlns="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xmlns="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xmlns="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xmlns="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xmlns="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xmlns="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xmlns="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xmlns="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xmlns="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xmlns="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xmlns="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xmlns="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xmlns="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xmlns="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xmlns="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xmlns="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xmlns="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xmlns="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xmlns="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xmlns="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xmlns="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xmlns="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xmlns="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xmlns="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xmlns="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xmlns="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xmlns="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xmlns="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xmlns="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xmlns="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xmlns="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122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xmlns="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xmlns="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xmlns="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xmlns="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xmlns="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xmlns="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xmlns="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xmlns="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xmlns="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xmlns="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xmlns="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xmlns="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xmlns="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xmlns="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xmlns="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xmlns="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xmlns="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xmlns="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xmlns="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xmlns="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xmlns="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xmlns="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122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xmlns="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xmlns="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xmlns="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xmlns="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xmlns="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xmlns="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xmlns="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xmlns="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xmlns="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xmlns="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xmlns="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xmlns="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xmlns="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xmlns="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xmlns="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xmlns="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xmlns="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xmlns="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xmlns="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xmlns="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xmlns="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xmlns="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122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122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6"/>
  <sheetViews>
    <sheetView tabSelected="1" view="pageLayout" topLeftCell="A48" zoomScale="110" zoomScalePageLayoutView="110" workbookViewId="0">
      <selection activeCell="S542" sqref="S542"/>
    </sheetView>
  </sheetViews>
  <sheetFormatPr defaultRowHeight="15"/>
  <cols>
    <col min="1" max="1" width="5.28515625" style="25" customWidth="1"/>
    <col min="2" max="2" width="34.7109375" style="17" customWidth="1"/>
    <col min="3" max="3" width="10.5703125" style="17" customWidth="1"/>
    <col min="4" max="4" width="6.5703125" style="17" customWidth="1"/>
    <col min="5" max="5" width="6.42578125" style="17" customWidth="1"/>
    <col min="6" max="7" width="5.140625" style="17" customWidth="1"/>
    <col min="8" max="8" width="8.7109375" style="17" customWidth="1"/>
    <col min="9" max="9" width="8.28515625" style="17" customWidth="1"/>
    <col min="10" max="10" width="8.7109375" style="17" customWidth="1"/>
    <col min="11" max="11" width="3.5703125" style="17" customWidth="1"/>
    <col min="12" max="12" width="10.42578125" style="17" customWidth="1"/>
    <col min="13" max="13" width="10.42578125" customWidth="1"/>
    <col min="14" max="14" width="13.140625" customWidth="1"/>
    <col min="16" max="31" width="9.140625" style="176"/>
  </cols>
  <sheetData>
    <row r="1" spans="1:31" s="2" customFormat="1" ht="18" customHeight="1">
      <c r="A1" s="306" t="s">
        <v>10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</row>
    <row r="2" spans="1:31" s="2" customFormat="1" ht="12.7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</row>
    <row r="3" spans="1:31" s="2" customFormat="1" ht="22.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</row>
    <row r="4" spans="1:31" s="2" customFormat="1" ht="19.5" customHeight="1">
      <c r="A4" s="307" t="s">
        <v>481</v>
      </c>
      <c r="B4" s="307"/>
      <c r="C4" s="207"/>
      <c r="D4" s="207"/>
      <c r="E4" s="207"/>
      <c r="F4" s="207"/>
      <c r="G4" s="207"/>
      <c r="H4" s="207"/>
      <c r="I4" s="207"/>
      <c r="J4" s="207"/>
      <c r="K4" s="207"/>
      <c r="L4" s="236" t="s">
        <v>484</v>
      </c>
      <c r="M4" s="236"/>
      <c r="N4" s="236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</row>
    <row r="5" spans="1:31" s="2" customFormat="1" ht="14.25" customHeight="1">
      <c r="A5" s="208"/>
      <c r="B5" s="208"/>
      <c r="C5" s="211" t="s">
        <v>485</v>
      </c>
      <c r="D5"/>
      <c r="E5"/>
      <c r="F5" s="212"/>
      <c r="G5"/>
      <c r="H5" s="207"/>
      <c r="I5" s="207"/>
      <c r="J5" s="207"/>
      <c r="K5" s="207"/>
      <c r="L5" s="20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</row>
    <row r="6" spans="1:31" s="2" customFormat="1" ht="30.75" customHeight="1">
      <c r="A6" s="213" t="s">
        <v>486</v>
      </c>
      <c r="B6"/>
      <c r="C6"/>
      <c r="D6"/>
      <c r="E6"/>
      <c r="F6" s="212"/>
      <c r="G6"/>
      <c r="H6"/>
      <c r="I6"/>
      <c r="J6" s="207"/>
      <c r="K6" s="207"/>
      <c r="L6" s="207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</row>
    <row r="7" spans="1:31" s="2" customFormat="1" ht="30.75" customHeight="1">
      <c r="A7" s="214" t="s">
        <v>487</v>
      </c>
      <c r="B7" s="214"/>
      <c r="C7" s="214"/>
      <c r="D7" s="214"/>
      <c r="E7" s="215"/>
      <c r="F7" s="214"/>
      <c r="G7" s="214"/>
      <c r="H7" s="214"/>
      <c r="I7" s="216"/>
      <c r="J7" s="214"/>
      <c r="K7" s="217"/>
      <c r="L7" s="207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</row>
    <row r="8" spans="1:31" s="8" customFormat="1" ht="21" customHeight="1">
      <c r="A8" s="218"/>
      <c r="B8" s="214" t="s">
        <v>488</v>
      </c>
      <c r="C8" s="214"/>
      <c r="D8" s="214"/>
      <c r="E8" s="214"/>
      <c r="F8" s="215"/>
      <c r="G8" s="214"/>
      <c r="H8" s="214"/>
      <c r="I8" s="214"/>
      <c r="J8" s="216"/>
      <c r="K8" s="214"/>
      <c r="L8" s="24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</row>
    <row r="9" spans="1:31" s="8" customFormat="1" ht="21" customHeight="1">
      <c r="A9" s="218"/>
      <c r="B9" s="214"/>
      <c r="C9" s="214"/>
      <c r="D9" s="219" t="s">
        <v>489</v>
      </c>
      <c r="E9" s="219"/>
      <c r="F9" s="219"/>
      <c r="G9" s="219"/>
      <c r="H9" s="219"/>
      <c r="I9"/>
      <c r="J9" s="216"/>
      <c r="K9" s="214"/>
      <c r="L9" s="24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</row>
    <row r="10" spans="1:31" s="8" customFormat="1" ht="21" customHeight="1" thickBot="1">
      <c r="A10" s="305" t="s">
        <v>493</v>
      </c>
      <c r="B10" s="305"/>
      <c r="C10" s="214"/>
      <c r="D10" s="219"/>
      <c r="E10" s="219"/>
      <c r="F10" s="219"/>
      <c r="G10" s="219"/>
      <c r="H10" s="219"/>
      <c r="I10"/>
      <c r="J10" s="216"/>
      <c r="K10" s="214"/>
      <c r="L10" s="24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</row>
    <row r="11" spans="1:31" s="1" customFormat="1" ht="20.25" customHeight="1">
      <c r="A11" s="244" t="s">
        <v>0</v>
      </c>
      <c r="B11" s="246" t="s">
        <v>1</v>
      </c>
      <c r="C11" s="264" t="s">
        <v>13</v>
      </c>
      <c r="D11" s="264" t="s">
        <v>12</v>
      </c>
      <c r="E11" s="267" t="s">
        <v>2</v>
      </c>
      <c r="F11" s="267"/>
      <c r="G11" s="267"/>
      <c r="H11" s="268"/>
      <c r="I11" s="234" t="s">
        <v>3</v>
      </c>
      <c r="J11" s="253" t="s">
        <v>4</v>
      </c>
      <c r="K11" s="271" t="s">
        <v>5</v>
      </c>
      <c r="L11" s="234" t="s">
        <v>369</v>
      </c>
      <c r="M11" s="234" t="s">
        <v>482</v>
      </c>
      <c r="N11" s="234" t="s">
        <v>483</v>
      </c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</row>
    <row r="12" spans="1:31" s="1" customFormat="1" ht="40.5" customHeight="1">
      <c r="A12" s="245"/>
      <c r="B12" s="247"/>
      <c r="C12" s="265"/>
      <c r="D12" s="265"/>
      <c r="E12" s="58" t="s">
        <v>18</v>
      </c>
      <c r="F12" s="59" t="s">
        <v>7</v>
      </c>
      <c r="G12" s="59" t="s">
        <v>8</v>
      </c>
      <c r="H12" s="60" t="s">
        <v>9</v>
      </c>
      <c r="I12" s="235"/>
      <c r="J12" s="254"/>
      <c r="K12" s="272"/>
      <c r="L12" s="235"/>
      <c r="M12" s="235"/>
      <c r="N12" s="235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</row>
    <row r="13" spans="1:31" s="1" customFormat="1" ht="14.25" customHeight="1">
      <c r="A13" s="61">
        <v>1</v>
      </c>
      <c r="B13" s="61">
        <v>2</v>
      </c>
      <c r="C13" s="62">
        <v>3</v>
      </c>
      <c r="D13" s="62">
        <v>4</v>
      </c>
      <c r="E13" s="256">
        <v>5</v>
      </c>
      <c r="F13" s="257"/>
      <c r="G13" s="257"/>
      <c r="H13" s="258"/>
      <c r="I13" s="61">
        <v>6</v>
      </c>
      <c r="J13" s="63">
        <v>7</v>
      </c>
      <c r="K13" s="63">
        <v>8</v>
      </c>
      <c r="L13" s="61">
        <v>9</v>
      </c>
      <c r="M13" s="210">
        <v>10</v>
      </c>
      <c r="N13" s="210">
        <v>11</v>
      </c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</row>
    <row r="14" spans="1:31" s="17" customFormat="1" ht="138" customHeight="1">
      <c r="A14" s="53">
        <v>1</v>
      </c>
      <c r="B14" s="46" t="s">
        <v>180</v>
      </c>
      <c r="C14" s="54" t="s">
        <v>389</v>
      </c>
      <c r="D14" s="54" t="s">
        <v>14</v>
      </c>
      <c r="E14" s="87">
        <v>100</v>
      </c>
      <c r="F14" s="87">
        <v>5</v>
      </c>
      <c r="G14" s="87">
        <v>0</v>
      </c>
      <c r="H14" s="184">
        <f>E14+F14+G14</f>
        <v>105</v>
      </c>
      <c r="I14" s="55"/>
      <c r="J14" s="55">
        <f>I14*H14</f>
        <v>0</v>
      </c>
      <c r="K14" s="51"/>
      <c r="L14" s="64">
        <f>J14*K14+J14</f>
        <v>0</v>
      </c>
      <c r="M14" s="209"/>
      <c r="N14" s="209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</row>
    <row r="15" spans="1:31" s="17" customFormat="1" ht="138" customHeight="1">
      <c r="A15" s="53">
        <v>2</v>
      </c>
      <c r="B15" s="46" t="s">
        <v>364</v>
      </c>
      <c r="C15" s="54" t="s">
        <v>390</v>
      </c>
      <c r="D15" s="54" t="s">
        <v>14</v>
      </c>
      <c r="E15" s="87">
        <v>80</v>
      </c>
      <c r="F15" s="87">
        <v>20</v>
      </c>
      <c r="G15" s="87">
        <v>0</v>
      </c>
      <c r="H15" s="184">
        <f t="shared" ref="H15:H21" si="0">E15+F15+G15</f>
        <v>100</v>
      </c>
      <c r="I15" s="55"/>
      <c r="J15" s="55">
        <f t="shared" ref="J15:J21" si="1">I15*H15</f>
        <v>0</v>
      </c>
      <c r="K15" s="51"/>
      <c r="L15" s="64">
        <f t="shared" ref="L15:L21" si="2">J15*K15+J15</f>
        <v>0</v>
      </c>
      <c r="M15" s="209"/>
      <c r="N15" s="209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</row>
    <row r="16" spans="1:31" s="18" customFormat="1" ht="117.75" customHeight="1">
      <c r="A16" s="53">
        <v>3</v>
      </c>
      <c r="B16" s="46" t="s">
        <v>366</v>
      </c>
      <c r="C16" s="54" t="s">
        <v>15</v>
      </c>
      <c r="D16" s="54" t="s">
        <v>14</v>
      </c>
      <c r="E16" s="87">
        <v>90</v>
      </c>
      <c r="F16" s="87">
        <v>0</v>
      </c>
      <c r="G16" s="87">
        <v>0</v>
      </c>
      <c r="H16" s="184">
        <f t="shared" si="0"/>
        <v>90</v>
      </c>
      <c r="I16" s="55"/>
      <c r="J16" s="55">
        <f t="shared" si="1"/>
        <v>0</v>
      </c>
      <c r="K16" s="51"/>
      <c r="L16" s="64">
        <f t="shared" si="2"/>
        <v>0</v>
      </c>
      <c r="M16" s="37"/>
      <c r="N16" s="37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</row>
    <row r="17" spans="1:31" s="17" customFormat="1" ht="117" customHeight="1">
      <c r="A17" s="53">
        <v>4</v>
      </c>
      <c r="B17" s="46" t="s">
        <v>365</v>
      </c>
      <c r="C17" s="54" t="s">
        <v>78</v>
      </c>
      <c r="D17" s="54" t="s">
        <v>14</v>
      </c>
      <c r="E17" s="87">
        <v>50</v>
      </c>
      <c r="F17" s="87">
        <v>50</v>
      </c>
      <c r="G17" s="87">
        <v>0</v>
      </c>
      <c r="H17" s="184">
        <f t="shared" si="0"/>
        <v>100</v>
      </c>
      <c r="I17" s="55"/>
      <c r="J17" s="55">
        <f t="shared" si="1"/>
        <v>0</v>
      </c>
      <c r="K17" s="51">
        <v>0.08</v>
      </c>
      <c r="L17" s="64">
        <f t="shared" si="2"/>
        <v>0</v>
      </c>
      <c r="M17" s="209"/>
      <c r="N17" s="209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</row>
    <row r="18" spans="1:31" s="17" customFormat="1" ht="123.75" customHeight="1">
      <c r="A18" s="53">
        <v>5</v>
      </c>
      <c r="B18" s="46" t="s">
        <v>16</v>
      </c>
      <c r="C18" s="54" t="s">
        <v>203</v>
      </c>
      <c r="D18" s="54" t="s">
        <v>14</v>
      </c>
      <c r="E18" s="87">
        <v>12</v>
      </c>
      <c r="F18" s="87">
        <v>0</v>
      </c>
      <c r="G18" s="87">
        <v>0</v>
      </c>
      <c r="H18" s="184">
        <f t="shared" si="0"/>
        <v>12</v>
      </c>
      <c r="I18" s="55"/>
      <c r="J18" s="55">
        <f t="shared" si="1"/>
        <v>0</v>
      </c>
      <c r="K18" s="51">
        <v>0.08</v>
      </c>
      <c r="L18" s="64">
        <f t="shared" si="2"/>
        <v>0</v>
      </c>
      <c r="M18" s="209"/>
      <c r="N18" s="209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</row>
    <row r="19" spans="1:31" s="17" customFormat="1" ht="111" customHeight="1">
      <c r="A19" s="53">
        <v>6</v>
      </c>
      <c r="B19" s="47" t="s">
        <v>17</v>
      </c>
      <c r="C19" s="54" t="s">
        <v>80</v>
      </c>
      <c r="D19" s="54" t="s">
        <v>14</v>
      </c>
      <c r="E19" s="87">
        <v>5</v>
      </c>
      <c r="F19" s="87">
        <v>0</v>
      </c>
      <c r="G19" s="87">
        <v>0</v>
      </c>
      <c r="H19" s="184">
        <f t="shared" si="0"/>
        <v>5</v>
      </c>
      <c r="I19" s="55"/>
      <c r="J19" s="55">
        <f t="shared" si="1"/>
        <v>0</v>
      </c>
      <c r="K19" s="51">
        <v>0.08</v>
      </c>
      <c r="L19" s="64">
        <f t="shared" si="2"/>
        <v>0</v>
      </c>
      <c r="M19" s="209"/>
      <c r="N19" s="209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</row>
    <row r="20" spans="1:31" s="17" customFormat="1" ht="105.75" customHeight="1">
      <c r="A20" s="53">
        <v>7</v>
      </c>
      <c r="B20" s="127" t="s">
        <v>392</v>
      </c>
      <c r="C20" s="54" t="s">
        <v>391</v>
      </c>
      <c r="D20" s="54" t="s">
        <v>14</v>
      </c>
      <c r="E20" s="87">
        <v>2</v>
      </c>
      <c r="F20" s="87">
        <v>20</v>
      </c>
      <c r="G20" s="87">
        <v>0</v>
      </c>
      <c r="H20" s="184">
        <f t="shared" si="0"/>
        <v>22</v>
      </c>
      <c r="I20" s="55"/>
      <c r="J20" s="55">
        <f t="shared" si="1"/>
        <v>0</v>
      </c>
      <c r="K20" s="51">
        <v>0.08</v>
      </c>
      <c r="L20" s="64">
        <f t="shared" si="2"/>
        <v>0</v>
      </c>
      <c r="M20" s="209"/>
      <c r="N20" s="209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</row>
    <row r="21" spans="1:31" s="17" customFormat="1" ht="62.25" customHeight="1">
      <c r="A21" s="53">
        <v>8</v>
      </c>
      <c r="B21" s="46" t="s">
        <v>256</v>
      </c>
      <c r="C21" s="54" t="s">
        <v>407</v>
      </c>
      <c r="D21" s="54" t="s">
        <v>14</v>
      </c>
      <c r="E21" s="87">
        <v>500</v>
      </c>
      <c r="F21" s="87">
        <v>0</v>
      </c>
      <c r="G21" s="87">
        <v>0</v>
      </c>
      <c r="H21" s="184">
        <f t="shared" si="0"/>
        <v>500</v>
      </c>
      <c r="I21" s="65"/>
      <c r="J21" s="55">
        <f t="shared" si="1"/>
        <v>0</v>
      </c>
      <c r="K21" s="51">
        <v>0.08</v>
      </c>
      <c r="L21" s="64">
        <f t="shared" si="2"/>
        <v>0</v>
      </c>
      <c r="M21" s="209"/>
      <c r="N21" s="209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</row>
    <row r="22" spans="1:31" s="72" customFormat="1" ht="25.5" customHeight="1">
      <c r="A22" s="281" t="s">
        <v>11</v>
      </c>
      <c r="B22" s="281"/>
      <c r="C22" s="281"/>
      <c r="D22" s="281"/>
      <c r="E22" s="281"/>
      <c r="F22" s="281"/>
      <c r="G22" s="281"/>
      <c r="H22" s="281"/>
      <c r="I22" s="281"/>
      <c r="J22" s="90">
        <f>SUM(J14:J21)</f>
        <v>0</v>
      </c>
      <c r="K22" s="73"/>
      <c r="L22" s="202">
        <f>SUM(L14:L21)</f>
        <v>0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</row>
    <row r="23" spans="1:31" s="5" customFormat="1" ht="16.5" customHeight="1">
      <c r="A23" s="19"/>
      <c r="B23" s="19"/>
      <c r="C23" s="19"/>
      <c r="D23" s="19"/>
      <c r="E23" s="19"/>
      <c r="F23" s="19"/>
      <c r="G23" s="19"/>
      <c r="H23" s="19"/>
      <c r="I23" s="19"/>
      <c r="J23" s="20"/>
      <c r="K23" s="21"/>
      <c r="L23" s="20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</row>
    <row r="24" spans="1:31" s="5" customFormat="1" ht="16.5" customHeight="1">
      <c r="A24" s="19"/>
      <c r="B24" s="19"/>
      <c r="C24" s="19"/>
      <c r="D24" s="19"/>
      <c r="E24" s="19"/>
      <c r="F24" s="19"/>
      <c r="G24" s="19"/>
      <c r="H24" s="19"/>
      <c r="I24" s="19"/>
      <c r="J24" s="20"/>
      <c r="K24" s="21"/>
      <c r="L24" s="20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</row>
    <row r="25" spans="1:31" s="5" customFormat="1" ht="16.5" customHeight="1">
      <c r="A25" s="220"/>
      <c r="B25" s="233" t="s">
        <v>494</v>
      </c>
      <c r="C25" s="220"/>
      <c r="D25" s="220"/>
      <c r="E25" s="220"/>
      <c r="F25" s="194"/>
      <c r="G25" s="220"/>
      <c r="H25" s="220"/>
      <c r="I25" s="220"/>
      <c r="J25" s="220"/>
      <c r="K25" s="220"/>
      <c r="L25" s="20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</row>
    <row r="26" spans="1:31" s="5" customFormat="1" ht="16.5" customHeight="1">
      <c r="A26" s="220"/>
      <c r="B26" s="220" t="s">
        <v>490</v>
      </c>
      <c r="C26" s="220"/>
      <c r="D26" s="220"/>
      <c r="E26" s="220"/>
      <c r="F26" s="194"/>
      <c r="G26" s="220"/>
      <c r="H26" s="220"/>
      <c r="I26" s="220"/>
      <c r="J26" s="220"/>
      <c r="K26" s="220"/>
      <c r="L26" s="20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</row>
    <row r="27" spans="1:31" s="5" customFormat="1" ht="16.5" customHeight="1">
      <c r="A27" s="220"/>
      <c r="B27" s="220"/>
      <c r="C27" s="220"/>
      <c r="D27" s="220"/>
      <c r="E27" s="220"/>
      <c r="F27" s="194"/>
      <c r="G27" s="220"/>
      <c r="H27" s="220"/>
      <c r="I27" s="220"/>
      <c r="J27" s="220"/>
      <c r="K27" s="220"/>
      <c r="L27" s="20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</row>
    <row r="28" spans="1:31" s="5" customFormat="1" ht="16.5" customHeight="1">
      <c r="A28"/>
      <c r="B28" s="7"/>
      <c r="C28" s="7"/>
      <c r="D28" s="237" t="s">
        <v>491</v>
      </c>
      <c r="E28" s="237"/>
      <c r="F28" s="237"/>
      <c r="G28" s="237"/>
      <c r="H28" s="237"/>
      <c r="I28" s="237"/>
      <c r="J28" s="237"/>
      <c r="K28" s="237"/>
      <c r="L28" s="20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</row>
    <row r="29" spans="1:31" s="5" customFormat="1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20"/>
      <c r="K29" s="21"/>
      <c r="L29" s="20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</row>
    <row r="30" spans="1:31" s="5" customFormat="1" ht="16.5" customHeight="1">
      <c r="A30" s="19"/>
      <c r="B30" s="19"/>
      <c r="C30" s="19"/>
      <c r="D30" s="19"/>
      <c r="E30" s="19"/>
      <c r="F30" s="19"/>
      <c r="G30" s="19"/>
      <c r="H30" s="19"/>
      <c r="I30" s="19"/>
      <c r="J30" s="20"/>
      <c r="K30" s="21"/>
      <c r="L30" s="20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</row>
    <row r="31" spans="1:31" s="11" customFormat="1" ht="21.75" customHeight="1" thickBot="1">
      <c r="A31" s="305" t="s">
        <v>342</v>
      </c>
      <c r="B31" s="305"/>
      <c r="C31" s="22"/>
      <c r="D31" s="19"/>
      <c r="E31" s="19"/>
      <c r="F31" s="19"/>
      <c r="G31" s="19"/>
      <c r="H31" s="19"/>
      <c r="I31" s="19"/>
      <c r="J31" s="20"/>
      <c r="K31" s="21"/>
      <c r="L31" s="20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</row>
    <row r="32" spans="1:31" s="1" customFormat="1" ht="20.25" customHeight="1">
      <c r="A32" s="244" t="s">
        <v>0</v>
      </c>
      <c r="B32" s="246" t="s">
        <v>1</v>
      </c>
      <c r="C32" s="264" t="s">
        <v>13</v>
      </c>
      <c r="D32" s="264" t="s">
        <v>12</v>
      </c>
      <c r="E32" s="266" t="s">
        <v>2</v>
      </c>
      <c r="F32" s="267"/>
      <c r="G32" s="267"/>
      <c r="H32" s="268"/>
      <c r="I32" s="234" t="s">
        <v>3</v>
      </c>
      <c r="J32" s="253" t="s">
        <v>4</v>
      </c>
      <c r="K32" s="271" t="s">
        <v>5</v>
      </c>
      <c r="L32" s="234" t="s">
        <v>6</v>
      </c>
      <c r="M32" s="234" t="s">
        <v>482</v>
      </c>
      <c r="N32" s="234" t="s">
        <v>483</v>
      </c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</row>
    <row r="33" spans="1:31" s="1" customFormat="1" ht="33.75" customHeight="1">
      <c r="A33" s="245"/>
      <c r="B33" s="247"/>
      <c r="C33" s="265"/>
      <c r="D33" s="265"/>
      <c r="E33" s="58" t="s">
        <v>18</v>
      </c>
      <c r="F33" s="59" t="s">
        <v>7</v>
      </c>
      <c r="G33" s="59" t="s">
        <v>422</v>
      </c>
      <c r="H33" s="60" t="s">
        <v>9</v>
      </c>
      <c r="I33" s="235"/>
      <c r="J33" s="254"/>
      <c r="K33" s="272"/>
      <c r="L33" s="235"/>
      <c r="M33" s="235"/>
      <c r="N33" s="235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</row>
    <row r="34" spans="1:31" s="1" customFormat="1" ht="16.5" customHeight="1">
      <c r="A34" s="61">
        <v>1</v>
      </c>
      <c r="B34" s="61">
        <v>2</v>
      </c>
      <c r="C34" s="62">
        <v>3</v>
      </c>
      <c r="D34" s="62">
        <v>4</v>
      </c>
      <c r="E34" s="256">
        <v>5</v>
      </c>
      <c r="F34" s="257"/>
      <c r="G34" s="257"/>
      <c r="H34" s="258"/>
      <c r="I34" s="61">
        <v>6</v>
      </c>
      <c r="J34" s="63">
        <v>7</v>
      </c>
      <c r="K34" s="63">
        <v>8</v>
      </c>
      <c r="L34" s="61">
        <v>9</v>
      </c>
      <c r="M34" s="210">
        <v>10</v>
      </c>
      <c r="N34" s="210">
        <v>11</v>
      </c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</row>
    <row r="35" spans="1:31" s="5" customFormat="1" ht="58.5" customHeight="1">
      <c r="A35" s="308">
        <v>1</v>
      </c>
      <c r="B35" s="314" t="s">
        <v>91</v>
      </c>
      <c r="C35" s="48" t="s">
        <v>393</v>
      </c>
      <c r="D35" s="49" t="s">
        <v>21</v>
      </c>
      <c r="E35" s="49">
        <v>50</v>
      </c>
      <c r="F35" s="49">
        <v>100</v>
      </c>
      <c r="G35" s="49">
        <v>2</v>
      </c>
      <c r="H35" s="150">
        <f>G35+F35+E35</f>
        <v>152</v>
      </c>
      <c r="I35" s="50"/>
      <c r="J35" s="152">
        <f>I35*H35</f>
        <v>0</v>
      </c>
      <c r="K35" s="51">
        <v>0.08</v>
      </c>
      <c r="L35" s="151">
        <f>J35*K35+J35</f>
        <v>0</v>
      </c>
      <c r="M35" s="221"/>
      <c r="N35" s="221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</row>
    <row r="36" spans="1:31" s="5" customFormat="1" ht="87" customHeight="1">
      <c r="A36" s="310"/>
      <c r="B36" s="315"/>
      <c r="C36" s="48" t="s">
        <v>394</v>
      </c>
      <c r="D36" s="49" t="s">
        <v>21</v>
      </c>
      <c r="E36" s="49">
        <v>20</v>
      </c>
      <c r="F36" s="49">
        <v>0</v>
      </c>
      <c r="G36" s="49">
        <v>0</v>
      </c>
      <c r="H36" s="150">
        <f>G36+F36+E36</f>
        <v>20</v>
      </c>
      <c r="I36" s="50"/>
      <c r="J36" s="152">
        <f t="shared" ref="J36:J42" si="3">I36*H36</f>
        <v>0</v>
      </c>
      <c r="K36" s="51">
        <v>0.08</v>
      </c>
      <c r="L36" s="151">
        <f t="shared" ref="L36:L42" si="4">J36*K36+J36</f>
        <v>0</v>
      </c>
      <c r="M36" s="221"/>
      <c r="N36" s="221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</row>
    <row r="37" spans="1:31" s="67" customFormat="1" ht="150.75" customHeight="1">
      <c r="A37" s="191">
        <v>2</v>
      </c>
      <c r="B37" s="52" t="s">
        <v>87</v>
      </c>
      <c r="C37" s="66" t="s">
        <v>196</v>
      </c>
      <c r="D37" s="49" t="s">
        <v>21</v>
      </c>
      <c r="E37" s="191">
        <v>0</v>
      </c>
      <c r="F37" s="49">
        <v>200</v>
      </c>
      <c r="G37" s="191">
        <v>0</v>
      </c>
      <c r="H37" s="150">
        <f t="shared" ref="H37" si="5">G37+F37+E37</f>
        <v>200</v>
      </c>
      <c r="I37" s="70"/>
      <c r="J37" s="152">
        <f t="shared" si="3"/>
        <v>0</v>
      </c>
      <c r="K37" s="51">
        <v>0.08</v>
      </c>
      <c r="L37" s="151">
        <f t="shared" si="4"/>
        <v>0</v>
      </c>
      <c r="M37" s="222"/>
      <c r="N37" s="222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</row>
    <row r="38" spans="1:31" s="5" customFormat="1" ht="32.25" customHeight="1">
      <c r="A38" s="308">
        <v>3</v>
      </c>
      <c r="B38" s="311" t="s">
        <v>92</v>
      </c>
      <c r="C38" s="69" t="s">
        <v>292</v>
      </c>
      <c r="D38" s="49" t="s">
        <v>44</v>
      </c>
      <c r="E38" s="49">
        <v>0</v>
      </c>
      <c r="F38" s="49">
        <v>800</v>
      </c>
      <c r="G38" s="49">
        <v>0</v>
      </c>
      <c r="H38" s="150">
        <f>G38+F38+E38</f>
        <v>800</v>
      </c>
      <c r="I38" s="70"/>
      <c r="J38" s="152">
        <f t="shared" si="3"/>
        <v>0</v>
      </c>
      <c r="K38" s="51">
        <v>0.08</v>
      </c>
      <c r="L38" s="151">
        <f t="shared" si="4"/>
        <v>0</v>
      </c>
      <c r="M38" s="221"/>
      <c r="N38" s="221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</row>
    <row r="39" spans="1:31" s="5" customFormat="1" ht="32.25" customHeight="1">
      <c r="A39" s="309"/>
      <c r="B39" s="312"/>
      <c r="C39" s="69" t="s">
        <v>93</v>
      </c>
      <c r="D39" s="49" t="s">
        <v>44</v>
      </c>
      <c r="E39" s="49">
        <v>0</v>
      </c>
      <c r="F39" s="49">
        <v>1000</v>
      </c>
      <c r="G39" s="49">
        <v>450</v>
      </c>
      <c r="H39" s="150">
        <f t="shared" ref="H39:H42" si="6">G39+F39+E39</f>
        <v>1450</v>
      </c>
      <c r="I39" s="70"/>
      <c r="J39" s="152">
        <f t="shared" si="3"/>
        <v>0</v>
      </c>
      <c r="K39" s="51">
        <v>0.08</v>
      </c>
      <c r="L39" s="151">
        <f t="shared" si="4"/>
        <v>0</v>
      </c>
      <c r="M39" s="221"/>
      <c r="N39" s="221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</row>
    <row r="40" spans="1:31" s="5" customFormat="1" ht="48" customHeight="1">
      <c r="A40" s="310"/>
      <c r="B40" s="313"/>
      <c r="C40" s="69" t="s">
        <v>94</v>
      </c>
      <c r="D40" s="49" t="s">
        <v>44</v>
      </c>
      <c r="E40" s="49">
        <v>0</v>
      </c>
      <c r="F40" s="49">
        <v>500</v>
      </c>
      <c r="G40" s="49">
        <v>0</v>
      </c>
      <c r="H40" s="150">
        <f>G40+F40+E40</f>
        <v>500</v>
      </c>
      <c r="I40" s="70"/>
      <c r="J40" s="152">
        <f t="shared" si="3"/>
        <v>0</v>
      </c>
      <c r="K40" s="51">
        <v>0.08</v>
      </c>
      <c r="L40" s="151">
        <f t="shared" si="4"/>
        <v>0</v>
      </c>
      <c r="M40" s="221"/>
      <c r="N40" s="221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</row>
    <row r="41" spans="1:31" s="67" customFormat="1" ht="123.75" customHeight="1">
      <c r="A41" s="191">
        <v>4</v>
      </c>
      <c r="B41" s="46" t="s">
        <v>88</v>
      </c>
      <c r="C41" s="68" t="s">
        <v>90</v>
      </c>
      <c r="D41" s="49" t="s">
        <v>21</v>
      </c>
      <c r="E41" s="49">
        <v>0</v>
      </c>
      <c r="F41" s="49">
        <v>25</v>
      </c>
      <c r="G41" s="49">
        <v>15</v>
      </c>
      <c r="H41" s="150">
        <f t="shared" si="6"/>
        <v>40</v>
      </c>
      <c r="I41" s="50"/>
      <c r="J41" s="152">
        <f t="shared" si="3"/>
        <v>0</v>
      </c>
      <c r="K41" s="51">
        <v>0.08</v>
      </c>
      <c r="L41" s="151">
        <f t="shared" si="4"/>
        <v>0</v>
      </c>
      <c r="M41" s="222"/>
      <c r="N41" s="222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</row>
    <row r="42" spans="1:31" s="67" customFormat="1" ht="105.75" customHeight="1">
      <c r="A42" s="191">
        <v>5</v>
      </c>
      <c r="B42" s="52" t="s">
        <v>341</v>
      </c>
      <c r="C42" s="69" t="s">
        <v>89</v>
      </c>
      <c r="D42" s="49" t="s">
        <v>21</v>
      </c>
      <c r="E42" s="49">
        <v>0</v>
      </c>
      <c r="F42" s="49">
        <v>10</v>
      </c>
      <c r="G42" s="49">
        <v>0</v>
      </c>
      <c r="H42" s="150">
        <f t="shared" si="6"/>
        <v>10</v>
      </c>
      <c r="I42" s="70"/>
      <c r="J42" s="152">
        <f t="shared" si="3"/>
        <v>0</v>
      </c>
      <c r="K42" s="51">
        <v>0.08</v>
      </c>
      <c r="L42" s="151">
        <f t="shared" si="4"/>
        <v>0</v>
      </c>
      <c r="M42" s="222"/>
      <c r="N42" s="222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</row>
    <row r="43" spans="1:31" s="72" customFormat="1" ht="25.5" customHeight="1">
      <c r="A43" s="281" t="s">
        <v>11</v>
      </c>
      <c r="B43" s="281"/>
      <c r="C43" s="281"/>
      <c r="D43" s="281"/>
      <c r="E43" s="281"/>
      <c r="F43" s="281"/>
      <c r="G43" s="281"/>
      <c r="H43" s="281"/>
      <c r="I43" s="281"/>
      <c r="J43" s="109">
        <f>SUM(J35:J42)</f>
        <v>0</v>
      </c>
      <c r="K43" s="73"/>
      <c r="L43" s="201">
        <f>SUM(L35:L42)</f>
        <v>0</v>
      </c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</row>
    <row r="44" spans="1:31" s="12" customFormat="1" ht="25.5" customHeight="1">
      <c r="A44" s="23"/>
      <c r="B44" s="23"/>
      <c r="C44" s="26"/>
      <c r="D44" s="23"/>
      <c r="E44" s="23"/>
      <c r="F44" s="23"/>
      <c r="G44" s="23"/>
      <c r="H44" s="23"/>
      <c r="I44" s="23"/>
      <c r="J44" s="23"/>
      <c r="K44" s="23"/>
      <c r="L44" s="23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</row>
    <row r="45" spans="1:31" s="12" customFormat="1" ht="20.25" customHeight="1">
      <c r="A45" s="220"/>
      <c r="B45" s="233" t="s">
        <v>494</v>
      </c>
      <c r="C45" s="220"/>
      <c r="D45" s="220"/>
      <c r="E45" s="220"/>
      <c r="F45" s="194"/>
      <c r="G45" s="220"/>
      <c r="H45" s="220"/>
      <c r="I45" s="220"/>
      <c r="J45" s="220"/>
      <c r="K45" s="220"/>
      <c r="L45" s="23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</row>
    <row r="46" spans="1:31" s="12" customFormat="1" ht="19.5" customHeight="1">
      <c r="A46" s="220"/>
      <c r="B46" s="220" t="s">
        <v>490</v>
      </c>
      <c r="C46" s="220"/>
      <c r="D46" s="220"/>
      <c r="E46" s="220"/>
      <c r="F46" s="194"/>
      <c r="G46" s="220"/>
      <c r="H46" s="220"/>
      <c r="I46" s="220"/>
      <c r="J46" s="220"/>
      <c r="K46" s="220"/>
      <c r="L46" s="23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</row>
    <row r="47" spans="1:31" s="12" customFormat="1" ht="25.5" customHeight="1">
      <c r="A47"/>
      <c r="B47" s="7"/>
      <c r="C47" s="7"/>
      <c r="D47" s="237" t="s">
        <v>491</v>
      </c>
      <c r="E47" s="237"/>
      <c r="F47" s="237"/>
      <c r="G47" s="237"/>
      <c r="H47" s="237"/>
      <c r="I47" s="237"/>
      <c r="J47" s="237"/>
      <c r="K47" s="237"/>
      <c r="L47" s="23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</row>
    <row r="48" spans="1:31" s="12" customFormat="1" ht="25.5" customHeight="1" thickBot="1">
      <c r="A48" s="23" t="s">
        <v>343</v>
      </c>
      <c r="B48" s="23"/>
      <c r="C48" s="26"/>
      <c r="D48" s="23"/>
      <c r="E48" s="23"/>
      <c r="F48" s="23"/>
      <c r="G48" s="23"/>
      <c r="H48" s="23"/>
      <c r="I48" s="23"/>
      <c r="J48" s="23"/>
      <c r="K48" s="23"/>
      <c r="L48" s="23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</row>
    <row r="49" spans="1:31" s="1" customFormat="1" ht="20.25" customHeight="1">
      <c r="A49" s="244" t="s">
        <v>0</v>
      </c>
      <c r="B49" s="246" t="s">
        <v>1</v>
      </c>
      <c r="C49" s="264" t="s">
        <v>13</v>
      </c>
      <c r="D49" s="264" t="s">
        <v>12</v>
      </c>
      <c r="E49" s="266" t="s">
        <v>2</v>
      </c>
      <c r="F49" s="267"/>
      <c r="G49" s="267"/>
      <c r="H49" s="268"/>
      <c r="I49" s="234" t="s">
        <v>3</v>
      </c>
      <c r="J49" s="253" t="s">
        <v>4</v>
      </c>
      <c r="K49" s="271" t="s">
        <v>5</v>
      </c>
      <c r="L49" s="234" t="s">
        <v>6</v>
      </c>
      <c r="M49" s="234" t="s">
        <v>482</v>
      </c>
      <c r="N49" s="234" t="s">
        <v>483</v>
      </c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</row>
    <row r="50" spans="1:31" s="1" customFormat="1" ht="24" customHeight="1">
      <c r="A50" s="245"/>
      <c r="B50" s="247"/>
      <c r="C50" s="265"/>
      <c r="D50" s="265"/>
      <c r="E50" s="58" t="s">
        <v>18</v>
      </c>
      <c r="F50" s="59" t="s">
        <v>7</v>
      </c>
      <c r="G50" s="59" t="s">
        <v>422</v>
      </c>
      <c r="H50" s="60" t="s">
        <v>9</v>
      </c>
      <c r="I50" s="235"/>
      <c r="J50" s="254"/>
      <c r="K50" s="272"/>
      <c r="L50" s="235"/>
      <c r="M50" s="235"/>
      <c r="N50" s="235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</row>
    <row r="51" spans="1:31" s="1" customFormat="1" ht="15.75" customHeight="1">
      <c r="A51" s="61">
        <v>1</v>
      </c>
      <c r="B51" s="61">
        <v>2</v>
      </c>
      <c r="C51" s="62">
        <v>3</v>
      </c>
      <c r="D51" s="62">
        <v>4</v>
      </c>
      <c r="E51" s="256">
        <v>5</v>
      </c>
      <c r="F51" s="257"/>
      <c r="G51" s="257"/>
      <c r="H51" s="258"/>
      <c r="I51" s="61">
        <v>6</v>
      </c>
      <c r="J51" s="63">
        <v>7</v>
      </c>
      <c r="K51" s="63">
        <v>8</v>
      </c>
      <c r="L51" s="61">
        <v>9</v>
      </c>
      <c r="M51" s="223">
        <v>10</v>
      </c>
      <c r="N51" s="223">
        <v>11</v>
      </c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</row>
    <row r="52" spans="1:31" s="71" customFormat="1" ht="54" customHeight="1">
      <c r="A52" s="53">
        <v>1</v>
      </c>
      <c r="B52" s="46" t="s">
        <v>197</v>
      </c>
      <c r="C52" s="54" t="s">
        <v>20</v>
      </c>
      <c r="D52" s="54" t="s">
        <v>21</v>
      </c>
      <c r="E52" s="87">
        <v>100</v>
      </c>
      <c r="F52" s="87">
        <v>0</v>
      </c>
      <c r="G52" s="87">
        <v>10</v>
      </c>
      <c r="H52" s="184">
        <f>E52+F52+G52</f>
        <v>110</v>
      </c>
      <c r="I52" s="55"/>
      <c r="J52" s="55">
        <f>I52*H52</f>
        <v>0</v>
      </c>
      <c r="K52" s="51"/>
      <c r="L52" s="55">
        <f>J52*K52+J52</f>
        <v>0</v>
      </c>
      <c r="M52" s="224"/>
      <c r="N52" s="22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</row>
    <row r="53" spans="1:31" s="71" customFormat="1" ht="51.75" customHeight="1">
      <c r="A53" s="53">
        <v>2</v>
      </c>
      <c r="B53" s="46" t="s">
        <v>19</v>
      </c>
      <c r="C53" s="56" t="s">
        <v>198</v>
      </c>
      <c r="D53" s="54" t="s">
        <v>21</v>
      </c>
      <c r="E53" s="87">
        <v>100</v>
      </c>
      <c r="F53" s="87">
        <v>0</v>
      </c>
      <c r="G53" s="87">
        <v>10</v>
      </c>
      <c r="H53" s="184">
        <f>E53+F53+G53</f>
        <v>110</v>
      </c>
      <c r="I53" s="55"/>
      <c r="J53" s="55">
        <f>I53*H53</f>
        <v>0</v>
      </c>
      <c r="K53" s="51"/>
      <c r="L53" s="55">
        <f t="shared" ref="L53" si="7">J53*K53+J53</f>
        <v>0</v>
      </c>
      <c r="M53" s="224"/>
      <c r="N53" s="22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</row>
    <row r="54" spans="1:31" s="72" customFormat="1" ht="25.5" customHeight="1">
      <c r="A54" s="281" t="s">
        <v>11</v>
      </c>
      <c r="B54" s="281"/>
      <c r="C54" s="281"/>
      <c r="D54" s="281"/>
      <c r="E54" s="281"/>
      <c r="F54" s="281"/>
      <c r="G54" s="281"/>
      <c r="H54" s="281"/>
      <c r="I54" s="281"/>
      <c r="J54" s="90">
        <f>SUM(J52:J53)</f>
        <v>0</v>
      </c>
      <c r="K54" s="73"/>
      <c r="L54" s="200">
        <f>SUM(L52:L53)</f>
        <v>0</v>
      </c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</row>
    <row r="55" spans="1:31" s="67" customFormat="1" ht="25.5" customHeight="1">
      <c r="A55" s="74"/>
      <c r="B55" s="74"/>
      <c r="C55" s="74"/>
      <c r="D55" s="74"/>
      <c r="E55" s="74"/>
      <c r="F55" s="74"/>
      <c r="G55" s="74"/>
      <c r="H55" s="74"/>
      <c r="I55" s="74"/>
      <c r="J55" s="205"/>
      <c r="K55" s="75"/>
      <c r="L55" s="206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</row>
    <row r="56" spans="1:31" s="67" customFormat="1" ht="25.5" customHeight="1">
      <c r="A56" s="220"/>
      <c r="B56" s="233" t="s">
        <v>494</v>
      </c>
      <c r="C56" s="220"/>
      <c r="D56" s="220"/>
      <c r="E56" s="220"/>
      <c r="F56" s="194"/>
      <c r="G56" s="220"/>
      <c r="H56" s="220"/>
      <c r="I56" s="220"/>
      <c r="J56" s="220"/>
      <c r="K56" s="220"/>
      <c r="L56" s="206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</row>
    <row r="57" spans="1:31" s="67" customFormat="1" ht="25.5" customHeight="1">
      <c r="A57" s="220"/>
      <c r="B57" s="220" t="s">
        <v>490</v>
      </c>
      <c r="C57" s="220"/>
      <c r="D57" s="220"/>
      <c r="E57" s="220"/>
      <c r="F57" s="194"/>
      <c r="G57" s="220"/>
      <c r="H57" s="220"/>
      <c r="I57" s="220"/>
      <c r="J57" s="220"/>
      <c r="K57" s="220"/>
      <c r="L57" s="206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</row>
    <row r="58" spans="1:31" s="67" customFormat="1" ht="25.5" customHeight="1">
      <c r="A58"/>
      <c r="B58" s="7"/>
      <c r="C58" s="7"/>
      <c r="D58" s="237" t="s">
        <v>491</v>
      </c>
      <c r="E58" s="237"/>
      <c r="F58" s="237"/>
      <c r="G58" s="237"/>
      <c r="H58" s="237"/>
      <c r="I58" s="237"/>
      <c r="J58" s="237"/>
      <c r="K58" s="237"/>
      <c r="L58" s="206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</row>
    <row r="59" spans="1:31" s="12" customFormat="1" ht="24" customHeight="1" thickBot="1">
      <c r="A59" s="23" t="s">
        <v>344</v>
      </c>
      <c r="B59" s="23"/>
      <c r="C59" s="27"/>
      <c r="D59" s="23"/>
      <c r="E59" s="23"/>
      <c r="F59" s="23"/>
      <c r="G59" s="23"/>
      <c r="H59" s="23"/>
      <c r="I59" s="23"/>
      <c r="J59" s="23"/>
      <c r="K59" s="23"/>
      <c r="L59" s="23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</row>
    <row r="60" spans="1:31" s="1" customFormat="1" ht="20.25" customHeight="1">
      <c r="A60" s="316" t="s">
        <v>0</v>
      </c>
      <c r="B60" s="246" t="s">
        <v>1</v>
      </c>
      <c r="C60" s="264" t="s">
        <v>13</v>
      </c>
      <c r="D60" s="264" t="s">
        <v>12</v>
      </c>
      <c r="E60" s="267" t="s">
        <v>2</v>
      </c>
      <c r="F60" s="267"/>
      <c r="G60" s="267"/>
      <c r="H60" s="268"/>
      <c r="I60" s="297" t="s">
        <v>3</v>
      </c>
      <c r="J60" s="293" t="s">
        <v>4</v>
      </c>
      <c r="K60" s="295" t="s">
        <v>5</v>
      </c>
      <c r="L60" s="297" t="s">
        <v>6</v>
      </c>
      <c r="M60" s="234" t="s">
        <v>482</v>
      </c>
      <c r="N60" s="234" t="s">
        <v>483</v>
      </c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</row>
    <row r="61" spans="1:31" s="1" customFormat="1" ht="24" customHeight="1">
      <c r="A61" s="317"/>
      <c r="B61" s="247"/>
      <c r="C61" s="265"/>
      <c r="D61" s="265"/>
      <c r="E61" s="58" t="s">
        <v>18</v>
      </c>
      <c r="F61" s="59" t="s">
        <v>7</v>
      </c>
      <c r="G61" s="59" t="s">
        <v>422</v>
      </c>
      <c r="H61" s="60" t="s">
        <v>9</v>
      </c>
      <c r="I61" s="298"/>
      <c r="J61" s="294"/>
      <c r="K61" s="296"/>
      <c r="L61" s="298"/>
      <c r="M61" s="235"/>
      <c r="N61" s="235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</row>
    <row r="62" spans="1:31" s="1" customFormat="1" ht="15" customHeight="1">
      <c r="A62" s="76">
        <v>1</v>
      </c>
      <c r="B62" s="76">
        <v>2</v>
      </c>
      <c r="C62" s="77">
        <v>3</v>
      </c>
      <c r="D62" s="77">
        <v>4</v>
      </c>
      <c r="E62" s="302">
        <v>5</v>
      </c>
      <c r="F62" s="303"/>
      <c r="G62" s="303"/>
      <c r="H62" s="304"/>
      <c r="I62" s="76">
        <v>6</v>
      </c>
      <c r="J62" s="78">
        <v>7</v>
      </c>
      <c r="K62" s="78">
        <v>8</v>
      </c>
      <c r="L62" s="76">
        <v>9</v>
      </c>
      <c r="M62" s="223">
        <v>10</v>
      </c>
      <c r="N62" s="223">
        <v>11</v>
      </c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</row>
    <row r="63" spans="1:31" s="71" customFormat="1" ht="25.5" customHeight="1">
      <c r="A63" s="270">
        <v>1</v>
      </c>
      <c r="B63" s="261" t="s">
        <v>320</v>
      </c>
      <c r="C63" s="124" t="s">
        <v>154</v>
      </c>
      <c r="D63" s="54" t="s">
        <v>44</v>
      </c>
      <c r="E63" s="87">
        <v>1800</v>
      </c>
      <c r="F63" s="87">
        <v>300</v>
      </c>
      <c r="G63" s="49">
        <v>0</v>
      </c>
      <c r="H63" s="184">
        <f>E63+F63+G63</f>
        <v>2100</v>
      </c>
      <c r="I63" s="65"/>
      <c r="J63" s="65">
        <f>I63*H63</f>
        <v>0</v>
      </c>
      <c r="K63" s="125"/>
      <c r="L63" s="65">
        <f>J63*K63+J63</f>
        <v>0</v>
      </c>
      <c r="M63" s="224"/>
      <c r="N63" s="22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</row>
    <row r="64" spans="1:31" s="71" customFormat="1" ht="30.75" customHeight="1">
      <c r="A64" s="259"/>
      <c r="B64" s="262"/>
      <c r="C64" s="124" t="s">
        <v>216</v>
      </c>
      <c r="D64" s="54" t="s">
        <v>44</v>
      </c>
      <c r="E64" s="87">
        <v>1800</v>
      </c>
      <c r="F64" s="87">
        <v>1500</v>
      </c>
      <c r="G64" s="49">
        <v>0</v>
      </c>
      <c r="H64" s="184">
        <f t="shared" ref="H64:H76" si="8">E64+F64+G64</f>
        <v>3300</v>
      </c>
      <c r="I64" s="65"/>
      <c r="J64" s="65">
        <f t="shared" ref="J64:J80" si="9">I64*H64</f>
        <v>0</v>
      </c>
      <c r="K64" s="125"/>
      <c r="L64" s="65">
        <f t="shared" ref="L64:L80" si="10">J64*K64+J64</f>
        <v>0</v>
      </c>
      <c r="M64" s="224"/>
      <c r="N64" s="22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</row>
    <row r="65" spans="1:31" s="71" customFormat="1" ht="26.25" customHeight="1">
      <c r="A65" s="260"/>
      <c r="B65" s="263"/>
      <c r="C65" s="124" t="s">
        <v>23</v>
      </c>
      <c r="D65" s="54" t="s">
        <v>44</v>
      </c>
      <c r="E65" s="87">
        <v>800</v>
      </c>
      <c r="F65" s="87">
        <v>700</v>
      </c>
      <c r="G65" s="87">
        <v>0</v>
      </c>
      <c r="H65" s="184">
        <f t="shared" si="8"/>
        <v>1500</v>
      </c>
      <c r="I65" s="65"/>
      <c r="J65" s="65">
        <f t="shared" si="9"/>
        <v>0</v>
      </c>
      <c r="K65" s="125"/>
      <c r="L65" s="65">
        <f t="shared" si="10"/>
        <v>0</v>
      </c>
      <c r="M65" s="224"/>
      <c r="N65" s="22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</row>
    <row r="66" spans="1:31" s="71" customFormat="1" ht="26.25" customHeight="1">
      <c r="A66" s="270">
        <v>2</v>
      </c>
      <c r="B66" s="261" t="s">
        <v>321</v>
      </c>
      <c r="C66" s="124" t="s">
        <v>154</v>
      </c>
      <c r="D66" s="54" t="s">
        <v>44</v>
      </c>
      <c r="E66" s="87">
        <v>1400</v>
      </c>
      <c r="F66" s="87">
        <v>1500</v>
      </c>
      <c r="G66" s="49">
        <v>200</v>
      </c>
      <c r="H66" s="184">
        <f t="shared" ref="H66:H67" si="11">E66+F66+G66</f>
        <v>3100</v>
      </c>
      <c r="I66" s="65"/>
      <c r="J66" s="65">
        <f t="shared" si="9"/>
        <v>0</v>
      </c>
      <c r="K66" s="125"/>
      <c r="L66" s="65">
        <f t="shared" si="10"/>
        <v>0</v>
      </c>
      <c r="M66" s="224"/>
      <c r="N66" s="22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</row>
    <row r="67" spans="1:31" s="71" customFormat="1" ht="29.25" customHeight="1">
      <c r="A67" s="259"/>
      <c r="B67" s="262"/>
      <c r="C67" s="124" t="s">
        <v>22</v>
      </c>
      <c r="D67" s="54" t="s">
        <v>44</v>
      </c>
      <c r="E67" s="87">
        <v>4000</v>
      </c>
      <c r="F67" s="87">
        <v>6500</v>
      </c>
      <c r="G67" s="49">
        <v>1000</v>
      </c>
      <c r="H67" s="184">
        <f t="shared" si="11"/>
        <v>11500</v>
      </c>
      <c r="I67" s="80"/>
      <c r="J67" s="65">
        <f t="shared" si="9"/>
        <v>0</v>
      </c>
      <c r="K67" s="125"/>
      <c r="L67" s="65">
        <f t="shared" si="10"/>
        <v>0</v>
      </c>
      <c r="M67" s="224"/>
      <c r="N67" s="22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</row>
    <row r="68" spans="1:31" s="71" customFormat="1" ht="26.25" customHeight="1">
      <c r="A68" s="260"/>
      <c r="B68" s="263"/>
      <c r="C68" s="124" t="s">
        <v>23</v>
      </c>
      <c r="D68" s="54" t="s">
        <v>44</v>
      </c>
      <c r="E68" s="87">
        <v>800</v>
      </c>
      <c r="F68" s="87">
        <v>1000</v>
      </c>
      <c r="G68" s="49">
        <v>0</v>
      </c>
      <c r="H68" s="184">
        <f t="shared" si="8"/>
        <v>1800</v>
      </c>
      <c r="I68" s="80"/>
      <c r="J68" s="65">
        <f t="shared" si="9"/>
        <v>0</v>
      </c>
      <c r="K68" s="125"/>
      <c r="L68" s="65">
        <f t="shared" si="10"/>
        <v>0</v>
      </c>
      <c r="M68" s="224"/>
      <c r="N68" s="22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</row>
    <row r="69" spans="1:31" s="71" customFormat="1" ht="85.5" customHeight="1">
      <c r="A69" s="97">
        <v>3</v>
      </c>
      <c r="B69" s="46" t="s">
        <v>319</v>
      </c>
      <c r="C69" s="46" t="s">
        <v>318</v>
      </c>
      <c r="D69" s="54" t="s">
        <v>44</v>
      </c>
      <c r="E69" s="87">
        <v>0</v>
      </c>
      <c r="F69" s="87">
        <v>100</v>
      </c>
      <c r="G69" s="87">
        <v>0</v>
      </c>
      <c r="H69" s="184">
        <f t="shared" si="8"/>
        <v>100</v>
      </c>
      <c r="I69" s="80"/>
      <c r="J69" s="65">
        <f t="shared" si="9"/>
        <v>0</v>
      </c>
      <c r="K69" s="125"/>
      <c r="L69" s="65">
        <f t="shared" si="10"/>
        <v>0</v>
      </c>
      <c r="M69" s="224"/>
      <c r="N69" s="22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</row>
    <row r="70" spans="1:31" s="71" customFormat="1" ht="71.25" customHeight="1">
      <c r="A70" s="97">
        <v>4</v>
      </c>
      <c r="B70" s="46" t="s">
        <v>317</v>
      </c>
      <c r="C70" s="46" t="s">
        <v>316</v>
      </c>
      <c r="D70" s="54" t="s">
        <v>44</v>
      </c>
      <c r="E70" s="87">
        <v>500</v>
      </c>
      <c r="F70" s="87">
        <v>50</v>
      </c>
      <c r="G70" s="87">
        <v>0</v>
      </c>
      <c r="H70" s="184">
        <f t="shared" si="8"/>
        <v>550</v>
      </c>
      <c r="I70" s="80"/>
      <c r="J70" s="65">
        <f t="shared" si="9"/>
        <v>0</v>
      </c>
      <c r="K70" s="125"/>
      <c r="L70" s="65">
        <f t="shared" si="10"/>
        <v>0</v>
      </c>
      <c r="M70" s="224"/>
      <c r="N70" s="22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</row>
    <row r="71" spans="1:31" s="71" customFormat="1" ht="25.5" customHeight="1">
      <c r="A71" s="270">
        <v>5</v>
      </c>
      <c r="B71" s="261" t="s">
        <v>322</v>
      </c>
      <c r="C71" s="124" t="s">
        <v>154</v>
      </c>
      <c r="D71" s="54" t="s">
        <v>44</v>
      </c>
      <c r="E71" s="87">
        <v>0</v>
      </c>
      <c r="F71" s="87">
        <v>1200</v>
      </c>
      <c r="G71" s="87">
        <v>0</v>
      </c>
      <c r="H71" s="184">
        <f t="shared" si="8"/>
        <v>1200</v>
      </c>
      <c r="I71" s="80"/>
      <c r="J71" s="65">
        <f t="shared" si="9"/>
        <v>0</v>
      </c>
      <c r="K71" s="125"/>
      <c r="L71" s="65">
        <f t="shared" si="10"/>
        <v>0</v>
      </c>
      <c r="M71" s="224"/>
      <c r="N71" s="22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</row>
    <row r="72" spans="1:31" s="71" customFormat="1" ht="25.5" customHeight="1">
      <c r="A72" s="259"/>
      <c r="B72" s="262"/>
      <c r="C72" s="124" t="s">
        <v>155</v>
      </c>
      <c r="D72" s="54" t="s">
        <v>44</v>
      </c>
      <c r="E72" s="87">
        <v>0</v>
      </c>
      <c r="F72" s="87">
        <v>2000</v>
      </c>
      <c r="G72" s="87">
        <v>0</v>
      </c>
      <c r="H72" s="184">
        <f t="shared" si="8"/>
        <v>2000</v>
      </c>
      <c r="I72" s="80"/>
      <c r="J72" s="65">
        <f t="shared" si="9"/>
        <v>0</v>
      </c>
      <c r="K72" s="125"/>
      <c r="L72" s="65">
        <f t="shared" si="10"/>
        <v>0</v>
      </c>
      <c r="M72" s="224"/>
      <c r="N72" s="22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</row>
    <row r="73" spans="1:31" s="71" customFormat="1" ht="51.75" customHeight="1">
      <c r="A73" s="260"/>
      <c r="B73" s="263"/>
      <c r="C73" s="124" t="s">
        <v>23</v>
      </c>
      <c r="D73" s="54" t="s">
        <v>44</v>
      </c>
      <c r="E73" s="87">
        <v>0</v>
      </c>
      <c r="F73" s="87">
        <v>50</v>
      </c>
      <c r="G73" s="87">
        <v>0</v>
      </c>
      <c r="H73" s="184">
        <f t="shared" si="8"/>
        <v>50</v>
      </c>
      <c r="I73" s="80"/>
      <c r="J73" s="65">
        <f t="shared" si="9"/>
        <v>0</v>
      </c>
      <c r="K73" s="125"/>
      <c r="L73" s="65">
        <f t="shared" si="10"/>
        <v>0</v>
      </c>
      <c r="M73" s="224"/>
      <c r="N73" s="22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</row>
    <row r="74" spans="1:31" s="71" customFormat="1" ht="25.5" customHeight="1">
      <c r="A74" s="270">
        <v>6</v>
      </c>
      <c r="B74" s="261" t="s">
        <v>450</v>
      </c>
      <c r="C74" s="124" t="s">
        <v>154</v>
      </c>
      <c r="D74" s="54" t="s">
        <v>44</v>
      </c>
      <c r="E74" s="87">
        <v>900</v>
      </c>
      <c r="F74" s="87">
        <v>50</v>
      </c>
      <c r="G74" s="87">
        <v>0</v>
      </c>
      <c r="H74" s="184">
        <f t="shared" si="8"/>
        <v>950</v>
      </c>
      <c r="I74" s="65"/>
      <c r="J74" s="65">
        <f t="shared" si="9"/>
        <v>0</v>
      </c>
      <c r="K74" s="125"/>
      <c r="L74" s="65">
        <f t="shared" si="10"/>
        <v>0</v>
      </c>
      <c r="M74" s="224"/>
      <c r="N74" s="22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</row>
    <row r="75" spans="1:31" s="71" customFormat="1" ht="26.25" customHeight="1">
      <c r="A75" s="259"/>
      <c r="B75" s="262"/>
      <c r="C75" s="124" t="s">
        <v>155</v>
      </c>
      <c r="D75" s="54" t="s">
        <v>44</v>
      </c>
      <c r="E75" s="87">
        <v>1100</v>
      </c>
      <c r="F75" s="87">
        <v>800</v>
      </c>
      <c r="G75" s="87">
        <v>100</v>
      </c>
      <c r="H75" s="184">
        <f t="shared" si="8"/>
        <v>2000</v>
      </c>
      <c r="I75" s="65"/>
      <c r="J75" s="65">
        <f t="shared" si="9"/>
        <v>0</v>
      </c>
      <c r="K75" s="125"/>
      <c r="L75" s="65">
        <f t="shared" si="10"/>
        <v>0</v>
      </c>
      <c r="M75" s="224"/>
      <c r="N75" s="22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</row>
    <row r="76" spans="1:31" s="71" customFormat="1" ht="25.5" customHeight="1">
      <c r="A76" s="260"/>
      <c r="B76" s="263"/>
      <c r="C76" s="124" t="s">
        <v>23</v>
      </c>
      <c r="D76" s="54" t="s">
        <v>44</v>
      </c>
      <c r="E76" s="87">
        <v>200</v>
      </c>
      <c r="F76" s="87">
        <v>50</v>
      </c>
      <c r="G76" s="87">
        <v>0</v>
      </c>
      <c r="H76" s="184">
        <f t="shared" si="8"/>
        <v>250</v>
      </c>
      <c r="I76" s="65"/>
      <c r="J76" s="65">
        <f t="shared" si="9"/>
        <v>0</v>
      </c>
      <c r="K76" s="125"/>
      <c r="L76" s="65">
        <f t="shared" si="10"/>
        <v>0</v>
      </c>
      <c r="M76" s="224"/>
      <c r="N76" s="22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</row>
    <row r="77" spans="1:31" s="71" customFormat="1" ht="24.75" customHeight="1">
      <c r="A77" s="240">
        <v>7</v>
      </c>
      <c r="B77" s="261" t="s">
        <v>217</v>
      </c>
      <c r="C77" s="124" t="s">
        <v>204</v>
      </c>
      <c r="D77" s="54" t="s">
        <v>44</v>
      </c>
      <c r="E77" s="87">
        <v>40</v>
      </c>
      <c r="F77" s="87">
        <v>100</v>
      </c>
      <c r="G77" s="87">
        <v>0</v>
      </c>
      <c r="H77" s="184">
        <f t="shared" ref="H77:H80" si="12">E77+F77+G77</f>
        <v>140</v>
      </c>
      <c r="I77" s="65"/>
      <c r="J77" s="65">
        <f t="shared" si="9"/>
        <v>0</v>
      </c>
      <c r="K77" s="125"/>
      <c r="L77" s="65">
        <f t="shared" si="10"/>
        <v>0</v>
      </c>
      <c r="M77" s="224"/>
      <c r="N77" s="22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</row>
    <row r="78" spans="1:31" s="71" customFormat="1" ht="28.5" customHeight="1">
      <c r="A78" s="255"/>
      <c r="B78" s="262"/>
      <c r="C78" s="124" t="s">
        <v>219</v>
      </c>
      <c r="D78" s="54" t="s">
        <v>44</v>
      </c>
      <c r="E78" s="87">
        <v>30</v>
      </c>
      <c r="F78" s="87">
        <v>60</v>
      </c>
      <c r="G78" s="87">
        <v>0</v>
      </c>
      <c r="H78" s="184">
        <f t="shared" si="12"/>
        <v>90</v>
      </c>
      <c r="I78" s="80"/>
      <c r="J78" s="65">
        <f t="shared" si="9"/>
        <v>0</v>
      </c>
      <c r="K78" s="125"/>
      <c r="L78" s="65">
        <f t="shared" si="10"/>
        <v>0</v>
      </c>
      <c r="M78" s="224"/>
      <c r="N78" s="22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</row>
    <row r="79" spans="1:31" s="71" customFormat="1" ht="27" customHeight="1">
      <c r="A79" s="255"/>
      <c r="B79" s="262"/>
      <c r="C79" s="124" t="s">
        <v>205</v>
      </c>
      <c r="D79" s="54" t="s">
        <v>44</v>
      </c>
      <c r="E79" s="87">
        <v>20</v>
      </c>
      <c r="F79" s="87">
        <v>60</v>
      </c>
      <c r="G79" s="87">
        <v>0</v>
      </c>
      <c r="H79" s="184">
        <f t="shared" si="12"/>
        <v>80</v>
      </c>
      <c r="I79" s="80"/>
      <c r="J79" s="65">
        <f t="shared" si="9"/>
        <v>0</v>
      </c>
      <c r="K79" s="125"/>
      <c r="L79" s="65">
        <f t="shared" si="10"/>
        <v>0</v>
      </c>
      <c r="M79" s="224"/>
      <c r="N79" s="22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</row>
    <row r="80" spans="1:31" s="71" customFormat="1" ht="33.75" customHeight="1">
      <c r="A80" s="241"/>
      <c r="B80" s="263"/>
      <c r="C80" s="124" t="s">
        <v>218</v>
      </c>
      <c r="D80" s="54" t="s">
        <v>44</v>
      </c>
      <c r="E80" s="87">
        <v>0</v>
      </c>
      <c r="F80" s="87">
        <v>80</v>
      </c>
      <c r="G80" s="87">
        <v>0</v>
      </c>
      <c r="H80" s="184">
        <f t="shared" si="12"/>
        <v>80</v>
      </c>
      <c r="I80" s="80"/>
      <c r="J80" s="65">
        <f t="shared" si="9"/>
        <v>0</v>
      </c>
      <c r="K80" s="125"/>
      <c r="L80" s="65">
        <f t="shared" si="10"/>
        <v>0</v>
      </c>
      <c r="M80" s="224"/>
      <c r="N80" s="22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</row>
    <row r="81" spans="1:31" s="83" customFormat="1" ht="25.5" customHeight="1">
      <c r="A81" s="281" t="s">
        <v>11</v>
      </c>
      <c r="B81" s="281"/>
      <c r="C81" s="281"/>
      <c r="D81" s="281"/>
      <c r="E81" s="281"/>
      <c r="F81" s="281"/>
      <c r="G81" s="281"/>
      <c r="H81" s="281"/>
      <c r="I81" s="281"/>
      <c r="J81" s="82">
        <f>SUM(J63:J80)</f>
        <v>0</v>
      </c>
      <c r="K81" s="73"/>
      <c r="L81" s="82">
        <f>SUM(L63:L80)</f>
        <v>0</v>
      </c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</row>
    <row r="82" spans="1:31" s="11" customFormat="1" ht="17.25" customHeight="1">
      <c r="A82" s="19"/>
      <c r="B82" s="19"/>
      <c r="C82" s="19"/>
      <c r="D82" s="19"/>
      <c r="E82" s="19"/>
      <c r="F82" s="19"/>
      <c r="G82" s="19"/>
      <c r="H82" s="19"/>
      <c r="I82" s="19"/>
      <c r="J82" s="45"/>
      <c r="K82" s="21"/>
      <c r="L82" s="4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</row>
    <row r="83" spans="1:31" s="11" customFormat="1" ht="17.25" customHeight="1">
      <c r="A83" s="233" t="s">
        <v>494</v>
      </c>
      <c r="B83" s="220"/>
      <c r="C83" s="220"/>
      <c r="D83" s="220"/>
      <c r="E83" s="194"/>
      <c r="F83" s="220"/>
      <c r="G83" s="220"/>
      <c r="H83" s="220"/>
      <c r="I83" s="220"/>
      <c r="J83" s="220"/>
      <c r="K83" s="21"/>
      <c r="L83" s="4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</row>
    <row r="84" spans="1:31" s="11" customFormat="1" ht="17.25" customHeight="1">
      <c r="A84" s="220" t="s">
        <v>490</v>
      </c>
      <c r="B84" s="220"/>
      <c r="C84" s="220"/>
      <c r="D84" s="220"/>
      <c r="E84" s="194"/>
      <c r="F84" s="220"/>
      <c r="G84" s="220"/>
      <c r="H84" s="220"/>
      <c r="I84" s="220"/>
      <c r="J84" s="220"/>
      <c r="K84" s="21"/>
      <c r="L84" s="4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</row>
    <row r="85" spans="1:31" s="11" customFormat="1" ht="17.25" customHeight="1">
      <c r="A85" s="7"/>
      <c r="B85" s="7"/>
      <c r="C85" s="237" t="s">
        <v>491</v>
      </c>
      <c r="D85" s="237"/>
      <c r="E85" s="237"/>
      <c r="F85" s="237"/>
      <c r="G85" s="237"/>
      <c r="H85" s="237"/>
      <c r="I85" s="237"/>
      <c r="J85" s="237"/>
      <c r="K85" s="21"/>
      <c r="L85" s="4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</row>
    <row r="86" spans="1:31" s="11" customFormat="1" ht="17.25" customHeight="1">
      <c r="A86" s="19"/>
      <c r="B86" s="19"/>
      <c r="C86" s="19"/>
      <c r="D86" s="19"/>
      <c r="E86" s="19"/>
      <c r="F86" s="19"/>
      <c r="G86" s="19"/>
      <c r="H86" s="19"/>
      <c r="I86" s="19"/>
      <c r="J86" s="45"/>
      <c r="K86" s="21"/>
      <c r="L86" s="4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65"/>
      <c r="AD86" s="365"/>
      <c r="AE86" s="365"/>
    </row>
    <row r="87" spans="1:31" s="12" customFormat="1" ht="21.75" customHeight="1" thickBot="1">
      <c r="A87" s="23" t="s">
        <v>345</v>
      </c>
      <c r="B87" s="23"/>
      <c r="C87" s="27"/>
      <c r="D87" s="23"/>
      <c r="E87" s="23"/>
      <c r="F87" s="23"/>
      <c r="G87" s="23"/>
      <c r="H87" s="23"/>
      <c r="I87" s="23"/>
      <c r="J87" s="23"/>
      <c r="K87" s="23"/>
      <c r="L87" s="23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</row>
    <row r="88" spans="1:31" s="103" customFormat="1" ht="20.25" customHeight="1">
      <c r="A88" s="244" t="s">
        <v>0</v>
      </c>
      <c r="B88" s="246" t="s">
        <v>1</v>
      </c>
      <c r="C88" s="264" t="s">
        <v>13</v>
      </c>
      <c r="D88" s="264" t="s">
        <v>12</v>
      </c>
      <c r="E88" s="267" t="s">
        <v>2</v>
      </c>
      <c r="F88" s="267"/>
      <c r="G88" s="267"/>
      <c r="H88" s="268"/>
      <c r="I88" s="234" t="s">
        <v>3</v>
      </c>
      <c r="J88" s="253" t="s">
        <v>4</v>
      </c>
      <c r="K88" s="271" t="s">
        <v>5</v>
      </c>
      <c r="L88" s="234" t="s">
        <v>6</v>
      </c>
      <c r="M88" s="234" t="s">
        <v>482</v>
      </c>
      <c r="N88" s="234" t="s">
        <v>483</v>
      </c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</row>
    <row r="89" spans="1:31" s="103" customFormat="1" ht="24" customHeight="1">
      <c r="A89" s="245"/>
      <c r="B89" s="247"/>
      <c r="C89" s="265"/>
      <c r="D89" s="265"/>
      <c r="E89" s="58" t="s">
        <v>18</v>
      </c>
      <c r="F89" s="59" t="s">
        <v>7</v>
      </c>
      <c r="G89" s="59" t="s">
        <v>422</v>
      </c>
      <c r="H89" s="60" t="s">
        <v>9</v>
      </c>
      <c r="I89" s="235"/>
      <c r="J89" s="254"/>
      <c r="K89" s="272"/>
      <c r="L89" s="235"/>
      <c r="M89" s="235"/>
      <c r="N89" s="235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</row>
    <row r="90" spans="1:31" s="103" customFormat="1" ht="21" customHeight="1">
      <c r="A90" s="61">
        <v>1</v>
      </c>
      <c r="B90" s="61">
        <v>2</v>
      </c>
      <c r="C90" s="145">
        <v>3</v>
      </c>
      <c r="D90" s="145">
        <v>4</v>
      </c>
      <c r="E90" s="256">
        <v>5</v>
      </c>
      <c r="F90" s="257"/>
      <c r="G90" s="257"/>
      <c r="H90" s="258"/>
      <c r="I90" s="61">
        <v>6</v>
      </c>
      <c r="J90" s="63">
        <v>7</v>
      </c>
      <c r="K90" s="63">
        <v>8</v>
      </c>
      <c r="L90" s="61">
        <v>9</v>
      </c>
      <c r="M90" s="223">
        <v>10</v>
      </c>
      <c r="N90" s="223">
        <v>11</v>
      </c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pans="1:31" s="157" customFormat="1" ht="84" customHeight="1">
      <c r="A91" s="192">
        <v>1</v>
      </c>
      <c r="B91" s="46" t="s">
        <v>213</v>
      </c>
      <c r="C91" s="56" t="s">
        <v>206</v>
      </c>
      <c r="D91" s="138" t="s">
        <v>44</v>
      </c>
      <c r="E91" s="193">
        <v>5</v>
      </c>
      <c r="F91" s="193">
        <v>15</v>
      </c>
      <c r="G91" s="193">
        <v>0</v>
      </c>
      <c r="H91" s="76">
        <f>G91+F91+E91</f>
        <v>20</v>
      </c>
      <c r="I91" s="141"/>
      <c r="J91" s="156">
        <f>I91*H91</f>
        <v>0</v>
      </c>
      <c r="K91" s="51"/>
      <c r="L91" s="139">
        <f>J91*K91+J91</f>
        <v>0</v>
      </c>
      <c r="M91" s="225"/>
      <c r="N91" s="225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</row>
    <row r="92" spans="1:31" s="71" customFormat="1" ht="83.25" customHeight="1">
      <c r="A92" s="53">
        <v>2</v>
      </c>
      <c r="B92" s="46" t="s">
        <v>208</v>
      </c>
      <c r="C92" s="56" t="s">
        <v>207</v>
      </c>
      <c r="D92" s="138" t="s">
        <v>44</v>
      </c>
      <c r="E92" s="87">
        <v>40</v>
      </c>
      <c r="F92" s="87">
        <v>100</v>
      </c>
      <c r="G92" s="49">
        <v>30</v>
      </c>
      <c r="H92" s="76">
        <f t="shared" ref="H92:H95" si="13">G92+F92+E92</f>
        <v>170</v>
      </c>
      <c r="I92" s="65"/>
      <c r="J92" s="156">
        <f t="shared" ref="J92:J95" si="14">I92*H92</f>
        <v>0</v>
      </c>
      <c r="K92" s="51"/>
      <c r="L92" s="139">
        <f t="shared" ref="L92:L95" si="15">J92*K92+J92</f>
        <v>0</v>
      </c>
      <c r="M92" s="224"/>
      <c r="N92" s="22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</row>
    <row r="93" spans="1:31" s="71" customFormat="1" ht="81" customHeight="1">
      <c r="A93" s="53">
        <v>3</v>
      </c>
      <c r="B93" s="46" t="s">
        <v>212</v>
      </c>
      <c r="C93" s="56" t="s">
        <v>214</v>
      </c>
      <c r="D93" s="138" t="s">
        <v>44</v>
      </c>
      <c r="E93" s="87">
        <v>100</v>
      </c>
      <c r="F93" s="87">
        <v>160</v>
      </c>
      <c r="G93" s="49">
        <v>40</v>
      </c>
      <c r="H93" s="76">
        <f t="shared" si="13"/>
        <v>300</v>
      </c>
      <c r="I93" s="65"/>
      <c r="J93" s="156">
        <f t="shared" si="14"/>
        <v>0</v>
      </c>
      <c r="K93" s="51"/>
      <c r="L93" s="139">
        <f t="shared" si="15"/>
        <v>0</v>
      </c>
      <c r="M93" s="224"/>
      <c r="N93" s="22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</row>
    <row r="94" spans="1:31" s="71" customFormat="1" ht="69" customHeight="1">
      <c r="A94" s="53">
        <v>4</v>
      </c>
      <c r="B94" s="46" t="s">
        <v>211</v>
      </c>
      <c r="C94" s="56" t="s">
        <v>215</v>
      </c>
      <c r="D94" s="138" t="s">
        <v>44</v>
      </c>
      <c r="E94" s="87">
        <v>100</v>
      </c>
      <c r="F94" s="87">
        <v>100</v>
      </c>
      <c r="G94" s="49">
        <v>30</v>
      </c>
      <c r="H94" s="76">
        <f t="shared" si="13"/>
        <v>230</v>
      </c>
      <c r="I94" s="65"/>
      <c r="J94" s="156">
        <f t="shared" si="14"/>
        <v>0</v>
      </c>
      <c r="K94" s="51"/>
      <c r="L94" s="139">
        <f t="shared" si="15"/>
        <v>0</v>
      </c>
      <c r="M94" s="224"/>
      <c r="N94" s="22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</row>
    <row r="95" spans="1:31" s="71" customFormat="1" ht="69.75" customHeight="1">
      <c r="A95" s="53">
        <v>5</v>
      </c>
      <c r="B95" s="46" t="s">
        <v>210</v>
      </c>
      <c r="C95" s="56" t="s">
        <v>209</v>
      </c>
      <c r="D95" s="138" t="s">
        <v>44</v>
      </c>
      <c r="E95" s="87">
        <v>70</v>
      </c>
      <c r="F95" s="87">
        <v>150</v>
      </c>
      <c r="G95" s="49">
        <v>5</v>
      </c>
      <c r="H95" s="76">
        <f t="shared" si="13"/>
        <v>225</v>
      </c>
      <c r="I95" s="80"/>
      <c r="J95" s="156">
        <f t="shared" si="14"/>
        <v>0</v>
      </c>
      <c r="K95" s="51"/>
      <c r="L95" s="139">
        <f t="shared" si="15"/>
        <v>0</v>
      </c>
      <c r="M95" s="224"/>
      <c r="N95" s="22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</row>
    <row r="96" spans="1:31" s="72" customFormat="1" ht="27.75" customHeight="1">
      <c r="A96" s="281" t="s">
        <v>11</v>
      </c>
      <c r="B96" s="281"/>
      <c r="C96" s="281"/>
      <c r="D96" s="281"/>
      <c r="E96" s="281"/>
      <c r="F96" s="281"/>
      <c r="G96" s="281"/>
      <c r="H96" s="281"/>
      <c r="I96" s="281"/>
      <c r="J96" s="158">
        <f>SUM(J91:J95)</f>
        <v>0</v>
      </c>
      <c r="K96" s="73"/>
      <c r="L96" s="159">
        <f>SUM(L91:L95)</f>
        <v>0</v>
      </c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</row>
    <row r="97" spans="1:31">
      <c r="A97" s="28"/>
      <c r="B97" s="29"/>
      <c r="C97" s="30"/>
      <c r="D97" s="31"/>
      <c r="E97" s="32"/>
      <c r="F97" s="31"/>
      <c r="G97" s="31"/>
      <c r="H97" s="31"/>
      <c r="I97" s="31"/>
      <c r="J97" s="33"/>
      <c r="K97" s="31"/>
      <c r="L97" s="33"/>
    </row>
    <row r="98" spans="1:31">
      <c r="A98" s="233" t="s">
        <v>494</v>
      </c>
      <c r="B98" s="220"/>
      <c r="C98" s="220"/>
      <c r="D98" s="220"/>
      <c r="E98" s="194"/>
      <c r="F98" s="220"/>
      <c r="G98" s="220"/>
      <c r="H98" s="220"/>
      <c r="I98" s="220"/>
      <c r="J98" s="220"/>
      <c r="K98" s="31"/>
      <c r="L98" s="33"/>
    </row>
    <row r="99" spans="1:31">
      <c r="A99" s="220" t="s">
        <v>490</v>
      </c>
      <c r="B99" s="220"/>
      <c r="C99" s="220"/>
      <c r="D99" s="220"/>
      <c r="E99" s="194"/>
      <c r="F99" s="220"/>
      <c r="G99" s="220"/>
      <c r="H99" s="220"/>
      <c r="I99" s="220"/>
      <c r="J99" s="220"/>
      <c r="K99" s="31"/>
      <c r="L99" s="33"/>
    </row>
    <row r="100" spans="1:31">
      <c r="A100" s="7"/>
      <c r="B100" s="7"/>
      <c r="C100" s="237" t="s">
        <v>491</v>
      </c>
      <c r="D100" s="237"/>
      <c r="E100" s="237"/>
      <c r="F100" s="237"/>
      <c r="G100" s="237"/>
      <c r="H100" s="237"/>
      <c r="I100" s="237"/>
      <c r="J100" s="237"/>
      <c r="K100" s="31"/>
      <c r="L100" s="33"/>
    </row>
    <row r="101" spans="1:31">
      <c r="A101" s="28"/>
      <c r="B101" s="29"/>
      <c r="C101" s="30"/>
      <c r="D101" s="31"/>
      <c r="E101" s="32"/>
      <c r="F101" s="31"/>
      <c r="G101" s="31"/>
      <c r="H101" s="31"/>
      <c r="I101" s="31"/>
      <c r="J101" s="31"/>
      <c r="K101" s="31"/>
      <c r="L101" s="31"/>
    </row>
    <row r="102" spans="1:31" s="12" customFormat="1" ht="22.5" customHeight="1" thickBot="1">
      <c r="A102" s="23" t="s">
        <v>346</v>
      </c>
      <c r="B102" s="23"/>
      <c r="C102" s="27"/>
      <c r="D102" s="23"/>
      <c r="E102" s="23"/>
      <c r="F102" s="23"/>
      <c r="G102" s="23"/>
      <c r="H102" s="23"/>
      <c r="I102" s="23"/>
      <c r="J102" s="23"/>
      <c r="K102" s="23"/>
      <c r="L102" s="23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</row>
    <row r="103" spans="1:31" s="1" customFormat="1" ht="20.25" customHeight="1">
      <c r="A103" s="244" t="s">
        <v>0</v>
      </c>
      <c r="B103" s="246" t="s">
        <v>1</v>
      </c>
      <c r="C103" s="264" t="s">
        <v>13</v>
      </c>
      <c r="D103" s="264" t="s">
        <v>12</v>
      </c>
      <c r="E103" s="267" t="s">
        <v>2</v>
      </c>
      <c r="F103" s="267"/>
      <c r="G103" s="267"/>
      <c r="H103" s="268"/>
      <c r="I103" s="234" t="s">
        <v>3</v>
      </c>
      <c r="J103" s="253" t="s">
        <v>4</v>
      </c>
      <c r="K103" s="271" t="s">
        <v>5</v>
      </c>
      <c r="L103" s="234" t="s">
        <v>6</v>
      </c>
      <c r="M103" s="234" t="s">
        <v>482</v>
      </c>
      <c r="N103" s="234" t="s">
        <v>483</v>
      </c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</row>
    <row r="104" spans="1:31" s="1" customFormat="1" ht="27.75" customHeight="1">
      <c r="A104" s="245"/>
      <c r="B104" s="247"/>
      <c r="C104" s="265"/>
      <c r="D104" s="265"/>
      <c r="E104" s="58" t="s">
        <v>18</v>
      </c>
      <c r="F104" s="59" t="s">
        <v>7</v>
      </c>
      <c r="G104" s="59" t="s">
        <v>422</v>
      </c>
      <c r="H104" s="60" t="s">
        <v>9</v>
      </c>
      <c r="I104" s="235"/>
      <c r="J104" s="254"/>
      <c r="K104" s="272"/>
      <c r="L104" s="235"/>
      <c r="M104" s="235"/>
      <c r="N104" s="235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</row>
    <row r="105" spans="1:31" s="1" customFormat="1" ht="15.75" customHeight="1">
      <c r="A105" s="61">
        <v>1</v>
      </c>
      <c r="B105" s="61">
        <v>2</v>
      </c>
      <c r="C105" s="121">
        <v>3</v>
      </c>
      <c r="D105" s="121">
        <v>4</v>
      </c>
      <c r="E105" s="256">
        <v>5</v>
      </c>
      <c r="F105" s="257"/>
      <c r="G105" s="257"/>
      <c r="H105" s="258"/>
      <c r="I105" s="61">
        <v>6</v>
      </c>
      <c r="J105" s="63">
        <v>7</v>
      </c>
      <c r="K105" s="63">
        <v>8</v>
      </c>
      <c r="L105" s="61">
        <v>9</v>
      </c>
      <c r="M105" s="223">
        <v>10</v>
      </c>
      <c r="N105" s="223">
        <v>11</v>
      </c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</row>
    <row r="106" spans="1:31" s="4" customFormat="1" ht="45.75" customHeight="1">
      <c r="A106" s="53">
        <v>1</v>
      </c>
      <c r="B106" s="46" t="s">
        <v>402</v>
      </c>
      <c r="C106" s="54" t="s">
        <v>68</v>
      </c>
      <c r="D106" s="54" t="s">
        <v>21</v>
      </c>
      <c r="E106" s="87">
        <v>50</v>
      </c>
      <c r="F106" s="87">
        <v>5</v>
      </c>
      <c r="G106" s="87">
        <v>0</v>
      </c>
      <c r="H106" s="184">
        <f>E106+F106+G106</f>
        <v>55</v>
      </c>
      <c r="I106" s="65"/>
      <c r="J106" s="80">
        <f>I106*H106</f>
        <v>0</v>
      </c>
      <c r="K106" s="51"/>
      <c r="L106" s="65">
        <f>J106*K106+J106</f>
        <v>0</v>
      </c>
      <c r="M106" s="226"/>
      <c r="N106" s="226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</row>
    <row r="107" spans="1:31" s="4" customFormat="1" ht="51.75" customHeight="1">
      <c r="A107" s="53">
        <v>2</v>
      </c>
      <c r="B107" s="46" t="s">
        <v>402</v>
      </c>
      <c r="C107" s="54" t="s">
        <v>58</v>
      </c>
      <c r="D107" s="54" t="s">
        <v>21</v>
      </c>
      <c r="E107" s="87">
        <v>50</v>
      </c>
      <c r="F107" s="87">
        <v>10</v>
      </c>
      <c r="G107" s="87">
        <v>0</v>
      </c>
      <c r="H107" s="184">
        <f t="shared" ref="H107:H108" si="16">E107+F107+G107</f>
        <v>60</v>
      </c>
      <c r="I107" s="65"/>
      <c r="J107" s="80">
        <f t="shared" ref="J107:J108" si="17">I107*H107</f>
        <v>0</v>
      </c>
      <c r="K107" s="51"/>
      <c r="L107" s="65">
        <f t="shared" ref="L107:L108" si="18">J107*K107+J107</f>
        <v>0</v>
      </c>
      <c r="M107" s="226"/>
      <c r="N107" s="226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</row>
    <row r="108" spans="1:31" s="4" customFormat="1" ht="56.25" customHeight="1">
      <c r="A108" s="53">
        <v>3</v>
      </c>
      <c r="B108" s="46" t="s">
        <v>403</v>
      </c>
      <c r="C108" s="54" t="s">
        <v>220</v>
      </c>
      <c r="D108" s="54" t="s">
        <v>21</v>
      </c>
      <c r="E108" s="87">
        <v>50</v>
      </c>
      <c r="F108" s="87">
        <v>5</v>
      </c>
      <c r="G108" s="87">
        <v>0</v>
      </c>
      <c r="H108" s="184">
        <f t="shared" si="16"/>
        <v>55</v>
      </c>
      <c r="I108" s="65"/>
      <c r="J108" s="80">
        <f t="shared" si="17"/>
        <v>0</v>
      </c>
      <c r="K108" s="51"/>
      <c r="L108" s="65">
        <f t="shared" si="18"/>
        <v>0</v>
      </c>
      <c r="M108" s="226"/>
      <c r="N108" s="226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Z108" s="368"/>
      <c r="AA108" s="368"/>
      <c r="AB108" s="368"/>
      <c r="AC108" s="368"/>
      <c r="AD108" s="368"/>
      <c r="AE108" s="368"/>
    </row>
    <row r="109" spans="1:31" s="6" customFormat="1" ht="25.5" customHeight="1">
      <c r="A109" s="281" t="s">
        <v>11</v>
      </c>
      <c r="B109" s="281"/>
      <c r="C109" s="281"/>
      <c r="D109" s="281"/>
      <c r="E109" s="281"/>
      <c r="F109" s="281"/>
      <c r="G109" s="281"/>
      <c r="H109" s="281"/>
      <c r="I109" s="281"/>
      <c r="J109" s="93">
        <f>SUM(J106:J108)</f>
        <v>0</v>
      </c>
      <c r="K109" s="73"/>
      <c r="L109" s="93">
        <f>SUM(L106:L108)</f>
        <v>0</v>
      </c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</row>
    <row r="110" spans="1:31" s="5" customFormat="1" ht="18.75" customHeight="1">
      <c r="A110" s="19"/>
      <c r="B110" s="34"/>
      <c r="C110" s="34"/>
      <c r="D110" s="34"/>
      <c r="E110" s="34"/>
      <c r="F110" s="34"/>
      <c r="G110" s="34"/>
      <c r="H110" s="34"/>
      <c r="I110" s="34"/>
      <c r="J110" s="20"/>
      <c r="K110" s="21"/>
      <c r="L110" s="20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</row>
    <row r="111" spans="1:31" s="5" customFormat="1" ht="18.75" customHeight="1">
      <c r="A111" s="233" t="s">
        <v>494</v>
      </c>
      <c r="B111" s="220"/>
      <c r="C111" s="220"/>
      <c r="D111" s="220"/>
      <c r="E111" s="194"/>
      <c r="F111" s="220"/>
      <c r="G111" s="220"/>
      <c r="H111" s="220"/>
      <c r="I111" s="220"/>
      <c r="J111" s="220"/>
      <c r="K111" s="21"/>
      <c r="L111" s="20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</row>
    <row r="112" spans="1:31" s="5" customFormat="1" ht="18.75" customHeight="1">
      <c r="A112" s="220" t="s">
        <v>490</v>
      </c>
      <c r="B112" s="220"/>
      <c r="C112" s="220"/>
      <c r="D112" s="220"/>
      <c r="E112" s="194"/>
      <c r="F112" s="220"/>
      <c r="G112" s="220"/>
      <c r="H112" s="220"/>
      <c r="I112" s="220"/>
      <c r="J112" s="220"/>
      <c r="K112" s="21"/>
      <c r="L112" s="20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D112" s="364"/>
      <c r="AE112" s="364"/>
    </row>
    <row r="113" spans="1:31" s="5" customFormat="1" ht="18.75" customHeight="1">
      <c r="A113" s="7"/>
      <c r="B113" s="7"/>
      <c r="C113" s="237" t="s">
        <v>491</v>
      </c>
      <c r="D113" s="237"/>
      <c r="E113" s="237"/>
      <c r="F113" s="237"/>
      <c r="G113" s="237"/>
      <c r="H113" s="237"/>
      <c r="I113" s="237"/>
      <c r="J113" s="237"/>
      <c r="K113" s="21"/>
      <c r="L113" s="20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</row>
    <row r="114" spans="1:31" s="5" customFormat="1" ht="18.75" customHeight="1">
      <c r="A114" s="19"/>
      <c r="B114" s="34"/>
      <c r="C114" s="34"/>
      <c r="D114" s="34"/>
      <c r="E114" s="34"/>
      <c r="F114" s="34"/>
      <c r="G114" s="34"/>
      <c r="H114" s="34"/>
      <c r="I114" s="34"/>
      <c r="J114" s="20"/>
      <c r="K114" s="21"/>
      <c r="L114" s="20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D114" s="364"/>
      <c r="AE114" s="364"/>
    </row>
    <row r="115" spans="1:31" s="12" customFormat="1" ht="19.5" customHeight="1" thickBot="1">
      <c r="A115" s="23" t="s">
        <v>347</v>
      </c>
      <c r="B115" s="23"/>
      <c r="C115" s="27"/>
      <c r="D115" s="23"/>
      <c r="E115" s="23"/>
      <c r="F115" s="23"/>
      <c r="G115" s="23"/>
      <c r="H115" s="23"/>
      <c r="I115" s="23"/>
      <c r="J115" s="23"/>
      <c r="K115" s="23"/>
      <c r="L115" s="23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  <c r="AA115" s="366"/>
      <c r="AB115" s="366"/>
      <c r="AC115" s="366"/>
      <c r="AD115" s="366"/>
      <c r="AE115" s="366"/>
    </row>
    <row r="116" spans="1:31" s="1" customFormat="1" ht="20.25" customHeight="1">
      <c r="A116" s="244" t="s">
        <v>0</v>
      </c>
      <c r="B116" s="246" t="s">
        <v>1</v>
      </c>
      <c r="C116" s="264" t="s">
        <v>13</v>
      </c>
      <c r="D116" s="264" t="s">
        <v>12</v>
      </c>
      <c r="E116" s="267" t="s">
        <v>2</v>
      </c>
      <c r="F116" s="267"/>
      <c r="G116" s="267"/>
      <c r="H116" s="268"/>
      <c r="I116" s="234" t="s">
        <v>3</v>
      </c>
      <c r="J116" s="253" t="s">
        <v>4</v>
      </c>
      <c r="K116" s="271" t="s">
        <v>5</v>
      </c>
      <c r="L116" s="234" t="s">
        <v>6</v>
      </c>
      <c r="M116" s="234" t="s">
        <v>482</v>
      </c>
      <c r="N116" s="234" t="s">
        <v>483</v>
      </c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</row>
    <row r="117" spans="1:31" s="1" customFormat="1" ht="21" customHeight="1">
      <c r="A117" s="245"/>
      <c r="B117" s="247"/>
      <c r="C117" s="265"/>
      <c r="D117" s="265"/>
      <c r="E117" s="58" t="s">
        <v>18</v>
      </c>
      <c r="F117" s="59" t="s">
        <v>7</v>
      </c>
      <c r="G117" s="59" t="s">
        <v>422</v>
      </c>
      <c r="H117" s="60" t="s">
        <v>9</v>
      </c>
      <c r="I117" s="235"/>
      <c r="J117" s="254"/>
      <c r="K117" s="272"/>
      <c r="L117" s="235"/>
      <c r="M117" s="235"/>
      <c r="N117" s="235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</row>
    <row r="118" spans="1:31" s="1" customFormat="1" ht="16.5" customHeight="1">
      <c r="A118" s="61">
        <v>1</v>
      </c>
      <c r="B118" s="61">
        <v>2</v>
      </c>
      <c r="C118" s="62">
        <v>3</v>
      </c>
      <c r="D118" s="62">
        <v>4</v>
      </c>
      <c r="E118" s="256">
        <v>5</v>
      </c>
      <c r="F118" s="257"/>
      <c r="G118" s="257"/>
      <c r="H118" s="258"/>
      <c r="I118" s="61">
        <v>6</v>
      </c>
      <c r="J118" s="63">
        <v>7</v>
      </c>
      <c r="K118" s="63">
        <v>8</v>
      </c>
      <c r="L118" s="61">
        <v>9</v>
      </c>
      <c r="M118" s="223">
        <v>10</v>
      </c>
      <c r="N118" s="223">
        <v>11</v>
      </c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</row>
    <row r="119" spans="1:31" ht="94.5" customHeight="1">
      <c r="A119" s="53">
        <v>1</v>
      </c>
      <c r="B119" s="46" t="s">
        <v>160</v>
      </c>
      <c r="C119" s="56" t="s">
        <v>162</v>
      </c>
      <c r="D119" s="54" t="s">
        <v>44</v>
      </c>
      <c r="E119" s="49">
        <v>500</v>
      </c>
      <c r="F119" s="49">
        <v>0</v>
      </c>
      <c r="G119" s="49">
        <v>0</v>
      </c>
      <c r="H119" s="184">
        <f t="shared" ref="H119" si="19">E119+F119+G119</f>
        <v>500</v>
      </c>
      <c r="I119" s="80"/>
      <c r="J119" s="65">
        <f>I119*H119</f>
        <v>0</v>
      </c>
      <c r="K119" s="51"/>
      <c r="L119" s="65">
        <f>J119*K119+J119</f>
        <v>0</v>
      </c>
      <c r="M119" s="227"/>
      <c r="N119" s="227"/>
    </row>
    <row r="120" spans="1:31" s="71" customFormat="1" ht="42" customHeight="1">
      <c r="A120" s="240">
        <v>2</v>
      </c>
      <c r="B120" s="261" t="s">
        <v>199</v>
      </c>
      <c r="C120" s="56" t="s">
        <v>195</v>
      </c>
      <c r="D120" s="54" t="s">
        <v>44</v>
      </c>
      <c r="E120" s="49">
        <v>100</v>
      </c>
      <c r="F120" s="49">
        <v>50</v>
      </c>
      <c r="G120" s="49">
        <v>0</v>
      </c>
      <c r="H120" s="184">
        <f>E120+F120+G120</f>
        <v>150</v>
      </c>
      <c r="I120" s="80"/>
      <c r="J120" s="65">
        <f t="shared" ref="J120:J129" si="20">I120*H120</f>
        <v>0</v>
      </c>
      <c r="K120" s="51"/>
      <c r="L120" s="65">
        <f t="shared" ref="L120:L129" si="21">J120*K120+J120</f>
        <v>0</v>
      </c>
      <c r="M120" s="224"/>
      <c r="N120" s="22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</row>
    <row r="121" spans="1:31" s="71" customFormat="1" ht="47.25" customHeight="1">
      <c r="A121" s="255"/>
      <c r="B121" s="262"/>
      <c r="C121" s="56" t="s">
        <v>159</v>
      </c>
      <c r="D121" s="54" t="s">
        <v>44</v>
      </c>
      <c r="E121" s="49">
        <v>30</v>
      </c>
      <c r="F121" s="49">
        <v>50</v>
      </c>
      <c r="G121" s="49">
        <v>0</v>
      </c>
      <c r="H121" s="184">
        <f t="shared" ref="H121:H129" si="22">E121+F121+G121</f>
        <v>80</v>
      </c>
      <c r="I121" s="80"/>
      <c r="J121" s="65">
        <f t="shared" si="20"/>
        <v>0</v>
      </c>
      <c r="K121" s="51"/>
      <c r="L121" s="65">
        <f t="shared" si="21"/>
        <v>0</v>
      </c>
      <c r="M121" s="224"/>
      <c r="N121" s="22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</row>
    <row r="122" spans="1:31" s="71" customFormat="1" ht="96.75" customHeight="1">
      <c r="A122" s="241"/>
      <c r="B122" s="263"/>
      <c r="C122" s="56" t="s">
        <v>161</v>
      </c>
      <c r="D122" s="54" t="s">
        <v>44</v>
      </c>
      <c r="E122" s="49">
        <v>50</v>
      </c>
      <c r="F122" s="49">
        <v>1000</v>
      </c>
      <c r="G122" s="49">
        <v>0</v>
      </c>
      <c r="H122" s="184">
        <f t="shared" ref="H122" si="23">E122+F122+G122</f>
        <v>1050</v>
      </c>
      <c r="I122" s="80"/>
      <c r="J122" s="65">
        <f t="shared" si="20"/>
        <v>0</v>
      </c>
      <c r="K122" s="51"/>
      <c r="L122" s="65">
        <f t="shared" si="21"/>
        <v>0</v>
      </c>
      <c r="M122" s="224"/>
      <c r="N122" s="22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</row>
    <row r="123" spans="1:31" s="71" customFormat="1" ht="37.5" customHeight="1">
      <c r="A123" s="240">
        <v>3</v>
      </c>
      <c r="B123" s="261" t="s">
        <v>192</v>
      </c>
      <c r="C123" s="81" t="s">
        <v>156</v>
      </c>
      <c r="D123" s="54" t="s">
        <v>44</v>
      </c>
      <c r="E123" s="49">
        <v>50</v>
      </c>
      <c r="F123" s="49">
        <v>10</v>
      </c>
      <c r="G123" s="49">
        <v>0</v>
      </c>
      <c r="H123" s="184">
        <f t="shared" si="22"/>
        <v>60</v>
      </c>
      <c r="I123" s="80"/>
      <c r="J123" s="65">
        <f t="shared" si="20"/>
        <v>0</v>
      </c>
      <c r="K123" s="51"/>
      <c r="L123" s="65">
        <f t="shared" si="21"/>
        <v>0</v>
      </c>
      <c r="M123" s="224"/>
      <c r="N123" s="22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</row>
    <row r="124" spans="1:31" s="71" customFormat="1" ht="49.5" customHeight="1">
      <c r="A124" s="255"/>
      <c r="B124" s="262"/>
      <c r="C124" s="81" t="s">
        <v>157</v>
      </c>
      <c r="D124" s="54" t="s">
        <v>44</v>
      </c>
      <c r="E124" s="49">
        <v>0</v>
      </c>
      <c r="F124" s="49">
        <v>10</v>
      </c>
      <c r="G124" s="49">
        <v>0</v>
      </c>
      <c r="H124" s="184">
        <f t="shared" si="22"/>
        <v>10</v>
      </c>
      <c r="I124" s="80"/>
      <c r="J124" s="65">
        <f t="shared" si="20"/>
        <v>0</v>
      </c>
      <c r="K124" s="51"/>
      <c r="L124" s="65">
        <f t="shared" si="21"/>
        <v>0</v>
      </c>
      <c r="M124" s="224"/>
      <c r="N124" s="22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</row>
    <row r="125" spans="1:31" s="71" customFormat="1" ht="48" customHeight="1">
      <c r="A125" s="255"/>
      <c r="B125" s="262"/>
      <c r="C125" s="81" t="s">
        <v>158</v>
      </c>
      <c r="D125" s="54" t="s">
        <v>44</v>
      </c>
      <c r="E125" s="49">
        <v>100</v>
      </c>
      <c r="F125" s="49">
        <v>10</v>
      </c>
      <c r="G125" s="49">
        <v>0</v>
      </c>
      <c r="H125" s="184">
        <f t="shared" si="22"/>
        <v>110</v>
      </c>
      <c r="I125" s="80"/>
      <c r="J125" s="65">
        <f t="shared" si="20"/>
        <v>0</v>
      </c>
      <c r="K125" s="51"/>
      <c r="L125" s="65">
        <f t="shared" si="21"/>
        <v>0</v>
      </c>
      <c r="M125" s="224"/>
      <c r="N125" s="22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</row>
    <row r="126" spans="1:31" s="71" customFormat="1" ht="48.75" customHeight="1">
      <c r="A126" s="241"/>
      <c r="B126" s="263"/>
      <c r="C126" s="81" t="s">
        <v>194</v>
      </c>
      <c r="D126" s="54" t="s">
        <v>44</v>
      </c>
      <c r="E126" s="49">
        <v>0</v>
      </c>
      <c r="F126" s="49">
        <v>50</v>
      </c>
      <c r="G126" s="49">
        <v>0</v>
      </c>
      <c r="H126" s="184">
        <f t="shared" si="22"/>
        <v>50</v>
      </c>
      <c r="I126" s="80"/>
      <c r="J126" s="65">
        <f t="shared" si="20"/>
        <v>0</v>
      </c>
      <c r="K126" s="51"/>
      <c r="L126" s="65">
        <f t="shared" si="21"/>
        <v>0</v>
      </c>
      <c r="M126" s="224"/>
      <c r="N126" s="22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</row>
    <row r="127" spans="1:31" s="71" customFormat="1" ht="51" customHeight="1">
      <c r="A127" s="240">
        <v>4</v>
      </c>
      <c r="B127" s="261" t="s">
        <v>193</v>
      </c>
      <c r="C127" s="81" t="s">
        <v>164</v>
      </c>
      <c r="D127" s="54" t="s">
        <v>44</v>
      </c>
      <c r="E127" s="49">
        <v>0</v>
      </c>
      <c r="F127" s="49">
        <v>700</v>
      </c>
      <c r="G127" s="49">
        <v>0</v>
      </c>
      <c r="H127" s="184">
        <f t="shared" si="22"/>
        <v>700</v>
      </c>
      <c r="I127" s="80"/>
      <c r="J127" s="65">
        <f t="shared" si="20"/>
        <v>0</v>
      </c>
      <c r="K127" s="51"/>
      <c r="L127" s="65">
        <f t="shared" si="21"/>
        <v>0</v>
      </c>
      <c r="M127" s="224"/>
      <c r="N127" s="22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</row>
    <row r="128" spans="1:31" s="71" customFormat="1" ht="91.5" customHeight="1">
      <c r="A128" s="241"/>
      <c r="B128" s="263"/>
      <c r="C128" s="81" t="s">
        <v>163</v>
      </c>
      <c r="D128" s="54" t="s">
        <v>44</v>
      </c>
      <c r="E128" s="49">
        <v>0</v>
      </c>
      <c r="F128" s="49">
        <v>200</v>
      </c>
      <c r="G128" s="49">
        <v>0</v>
      </c>
      <c r="H128" s="184">
        <f t="shared" si="22"/>
        <v>200</v>
      </c>
      <c r="I128" s="80"/>
      <c r="J128" s="65">
        <f t="shared" si="20"/>
        <v>0</v>
      </c>
      <c r="K128" s="51"/>
      <c r="L128" s="65">
        <f t="shared" si="21"/>
        <v>0</v>
      </c>
      <c r="M128" s="224"/>
      <c r="N128" s="22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</row>
    <row r="129" spans="1:31" s="71" customFormat="1" ht="46.5" customHeight="1">
      <c r="A129" s="53">
        <v>5</v>
      </c>
      <c r="B129" s="322" t="s">
        <v>26</v>
      </c>
      <c r="C129" s="323"/>
      <c r="D129" s="54" t="s">
        <v>44</v>
      </c>
      <c r="E129" s="49">
        <v>200</v>
      </c>
      <c r="F129" s="49">
        <v>100</v>
      </c>
      <c r="G129" s="49">
        <v>100</v>
      </c>
      <c r="H129" s="184">
        <f t="shared" si="22"/>
        <v>400</v>
      </c>
      <c r="I129" s="80"/>
      <c r="J129" s="65">
        <f t="shared" si="20"/>
        <v>0</v>
      </c>
      <c r="K129" s="51"/>
      <c r="L129" s="65">
        <f t="shared" si="21"/>
        <v>0</v>
      </c>
      <c r="M129" s="224"/>
      <c r="N129" s="22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</row>
    <row r="130" spans="1:31" s="72" customFormat="1" ht="25.5" customHeight="1">
      <c r="A130" s="281" t="s">
        <v>11</v>
      </c>
      <c r="B130" s="281"/>
      <c r="C130" s="281"/>
      <c r="D130" s="281"/>
      <c r="E130" s="281"/>
      <c r="F130" s="281"/>
      <c r="G130" s="281"/>
      <c r="H130" s="281"/>
      <c r="I130" s="281"/>
      <c r="J130" s="93">
        <f>SUM(J119:J129)</f>
        <v>0</v>
      </c>
      <c r="K130" s="73"/>
      <c r="L130" s="93">
        <f>SUM(L119:L129)</f>
        <v>0</v>
      </c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</row>
    <row r="132" spans="1:31">
      <c r="A132" s="233" t="s">
        <v>494</v>
      </c>
      <c r="B132" s="220"/>
      <c r="C132" s="220"/>
      <c r="D132" s="220"/>
      <c r="E132" s="194"/>
      <c r="F132" s="220"/>
      <c r="G132" s="220"/>
      <c r="H132" s="220"/>
      <c r="I132" s="220"/>
      <c r="J132" s="220"/>
    </row>
    <row r="133" spans="1:31">
      <c r="A133" s="220" t="s">
        <v>490</v>
      </c>
      <c r="B133" s="220"/>
      <c r="C133" s="220"/>
      <c r="D133" s="220"/>
      <c r="E133" s="194"/>
      <c r="F133" s="220"/>
      <c r="G133" s="220"/>
      <c r="H133" s="220"/>
      <c r="I133" s="220"/>
      <c r="J133" s="220"/>
    </row>
    <row r="134" spans="1:31">
      <c r="A134" s="7"/>
      <c r="B134" s="7"/>
      <c r="C134" s="237" t="s">
        <v>491</v>
      </c>
      <c r="D134" s="237"/>
      <c r="E134" s="237"/>
      <c r="F134" s="237"/>
      <c r="G134" s="237"/>
      <c r="H134" s="237"/>
      <c r="I134" s="237"/>
      <c r="J134" s="237"/>
    </row>
    <row r="136" spans="1:31" s="12" customFormat="1" ht="23.25" customHeight="1" thickBot="1">
      <c r="A136" s="23" t="s">
        <v>348</v>
      </c>
      <c r="B136" s="23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6"/>
      <c r="AC136" s="366"/>
      <c r="AD136" s="366"/>
      <c r="AE136" s="366"/>
    </row>
    <row r="137" spans="1:31" s="1" customFormat="1" ht="20.25" customHeight="1">
      <c r="A137" s="244" t="s">
        <v>0</v>
      </c>
      <c r="B137" s="246" t="s">
        <v>1</v>
      </c>
      <c r="C137" s="264" t="s">
        <v>13</v>
      </c>
      <c r="D137" s="264" t="s">
        <v>12</v>
      </c>
      <c r="E137" s="266" t="s">
        <v>2</v>
      </c>
      <c r="F137" s="267"/>
      <c r="G137" s="267"/>
      <c r="H137" s="268"/>
      <c r="I137" s="234" t="s">
        <v>3</v>
      </c>
      <c r="J137" s="253" t="s">
        <v>4</v>
      </c>
      <c r="K137" s="271" t="s">
        <v>5</v>
      </c>
      <c r="L137" s="234" t="s">
        <v>6</v>
      </c>
      <c r="M137" s="234" t="s">
        <v>482</v>
      </c>
      <c r="N137" s="234" t="s">
        <v>483</v>
      </c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</row>
    <row r="138" spans="1:31" s="1" customFormat="1" ht="19.5" customHeight="1">
      <c r="A138" s="245"/>
      <c r="B138" s="247"/>
      <c r="C138" s="265"/>
      <c r="D138" s="265"/>
      <c r="E138" s="58" t="s">
        <v>18</v>
      </c>
      <c r="F138" s="59" t="s">
        <v>7</v>
      </c>
      <c r="G138" s="59" t="s">
        <v>422</v>
      </c>
      <c r="H138" s="60" t="s">
        <v>9</v>
      </c>
      <c r="I138" s="235"/>
      <c r="J138" s="254"/>
      <c r="K138" s="272"/>
      <c r="L138" s="235"/>
      <c r="M138" s="235"/>
      <c r="N138" s="235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</row>
    <row r="139" spans="1:31" s="1" customFormat="1" ht="15.75" customHeight="1">
      <c r="A139" s="61">
        <v>1</v>
      </c>
      <c r="B139" s="61">
        <v>2</v>
      </c>
      <c r="C139" s="182">
        <v>3</v>
      </c>
      <c r="D139" s="182">
        <v>4</v>
      </c>
      <c r="E139" s="256">
        <v>5</v>
      </c>
      <c r="F139" s="257"/>
      <c r="G139" s="257"/>
      <c r="H139" s="258"/>
      <c r="I139" s="61">
        <v>6</v>
      </c>
      <c r="J139" s="63">
        <v>7</v>
      </c>
      <c r="K139" s="63">
        <v>8</v>
      </c>
      <c r="L139" s="61">
        <v>9</v>
      </c>
      <c r="M139" s="223">
        <v>10</v>
      </c>
      <c r="N139" s="223">
        <v>11</v>
      </c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</row>
    <row r="140" spans="1:31" s="71" customFormat="1" ht="54" customHeight="1">
      <c r="A140" s="53">
        <v>1</v>
      </c>
      <c r="B140" s="47" t="s">
        <v>29</v>
      </c>
      <c r="C140" s="81" t="s">
        <v>221</v>
      </c>
      <c r="D140" s="54" t="s">
        <v>21</v>
      </c>
      <c r="E140" s="87">
        <v>30</v>
      </c>
      <c r="F140" s="87">
        <v>0</v>
      </c>
      <c r="G140" s="87">
        <v>0</v>
      </c>
      <c r="H140" s="184">
        <f>E140+F140+G140</f>
        <v>30</v>
      </c>
      <c r="I140" s="80"/>
      <c r="J140" s="65">
        <f>I140*H140</f>
        <v>0</v>
      </c>
      <c r="K140" s="51"/>
      <c r="L140" s="65">
        <f>J140*K140+J140</f>
        <v>0</v>
      </c>
      <c r="M140" s="224"/>
      <c r="N140" s="22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</row>
    <row r="141" spans="1:31" s="71" customFormat="1" ht="55.5" customHeight="1">
      <c r="A141" s="53">
        <v>2</v>
      </c>
      <c r="B141" s="46" t="s">
        <v>30</v>
      </c>
      <c r="C141" s="81" t="s">
        <v>222</v>
      </c>
      <c r="D141" s="54" t="s">
        <v>21</v>
      </c>
      <c r="E141" s="87">
        <v>30</v>
      </c>
      <c r="F141" s="87">
        <v>0</v>
      </c>
      <c r="G141" s="87">
        <v>0</v>
      </c>
      <c r="H141" s="184">
        <f t="shared" ref="H141:H143" si="24">E141+F141+G141</f>
        <v>30</v>
      </c>
      <c r="I141" s="80"/>
      <c r="J141" s="65">
        <f t="shared" ref="J141:J143" si="25">I141*H141</f>
        <v>0</v>
      </c>
      <c r="K141" s="51"/>
      <c r="L141" s="65">
        <f t="shared" ref="L141:L143" si="26">J141*K141+J141</f>
        <v>0</v>
      </c>
      <c r="M141" s="224"/>
      <c r="N141" s="22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</row>
    <row r="142" spans="1:31" s="71" customFormat="1" ht="35.25" customHeight="1">
      <c r="A142" s="240">
        <v>3</v>
      </c>
      <c r="B142" s="261" t="s">
        <v>165</v>
      </c>
      <c r="C142" s="81" t="s">
        <v>27</v>
      </c>
      <c r="D142" s="54" t="s">
        <v>21</v>
      </c>
      <c r="E142" s="87">
        <v>4</v>
      </c>
      <c r="F142" s="87">
        <v>8</v>
      </c>
      <c r="G142" s="87">
        <v>0</v>
      </c>
      <c r="H142" s="184">
        <f t="shared" si="24"/>
        <v>12</v>
      </c>
      <c r="I142" s="80"/>
      <c r="J142" s="65">
        <f t="shared" si="25"/>
        <v>0</v>
      </c>
      <c r="K142" s="51"/>
      <c r="L142" s="65">
        <f t="shared" si="26"/>
        <v>0</v>
      </c>
      <c r="M142" s="224"/>
      <c r="N142" s="22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</row>
    <row r="143" spans="1:31" s="71" customFormat="1" ht="36.75" customHeight="1">
      <c r="A143" s="241"/>
      <c r="B143" s="263"/>
      <c r="C143" s="81" t="s">
        <v>28</v>
      </c>
      <c r="D143" s="54" t="s">
        <v>21</v>
      </c>
      <c r="E143" s="87">
        <v>4</v>
      </c>
      <c r="F143" s="87">
        <v>8</v>
      </c>
      <c r="G143" s="87">
        <v>0</v>
      </c>
      <c r="H143" s="184">
        <f t="shared" si="24"/>
        <v>12</v>
      </c>
      <c r="I143" s="80"/>
      <c r="J143" s="65">
        <f t="shared" si="25"/>
        <v>0</v>
      </c>
      <c r="K143" s="51"/>
      <c r="L143" s="65">
        <f t="shared" si="26"/>
        <v>0</v>
      </c>
      <c r="M143" s="224"/>
      <c r="N143" s="22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</row>
    <row r="144" spans="1:31" s="83" customFormat="1" ht="25.5" customHeight="1">
      <c r="A144" s="281" t="s">
        <v>11</v>
      </c>
      <c r="B144" s="281"/>
      <c r="C144" s="281"/>
      <c r="D144" s="281"/>
      <c r="E144" s="281"/>
      <c r="F144" s="281"/>
      <c r="G144" s="281"/>
      <c r="H144" s="281"/>
      <c r="I144" s="281"/>
      <c r="J144" s="93">
        <f>SUM(J140:J143)</f>
        <v>0</v>
      </c>
      <c r="K144" s="94"/>
      <c r="L144" s="93">
        <f>SUM(L140:L143)</f>
        <v>0</v>
      </c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</row>
    <row r="146" spans="1:31">
      <c r="A146" s="233" t="s">
        <v>494</v>
      </c>
      <c r="B146" s="220"/>
      <c r="C146" s="220"/>
      <c r="D146" s="220"/>
      <c r="E146" s="194"/>
      <c r="F146" s="220"/>
      <c r="G146" s="220"/>
      <c r="H146" s="220"/>
      <c r="I146" s="220"/>
      <c r="J146" s="220"/>
    </row>
    <row r="147" spans="1:31">
      <c r="A147" s="220" t="s">
        <v>490</v>
      </c>
      <c r="B147" s="220"/>
      <c r="C147" s="220"/>
      <c r="D147" s="220"/>
      <c r="E147" s="194"/>
      <c r="F147" s="220"/>
      <c r="G147" s="220"/>
      <c r="H147" s="220"/>
      <c r="I147" s="220"/>
      <c r="J147" s="220"/>
    </row>
    <row r="148" spans="1:31">
      <c r="A148" s="7"/>
      <c r="B148" s="7"/>
      <c r="C148" s="237" t="s">
        <v>491</v>
      </c>
      <c r="D148" s="237"/>
      <c r="E148" s="237"/>
      <c r="F148" s="237"/>
      <c r="G148" s="237"/>
      <c r="H148" s="237"/>
      <c r="I148" s="237"/>
      <c r="J148" s="237"/>
    </row>
    <row r="151" spans="1:31" s="16" customFormat="1" ht="25.5" customHeight="1" thickBot="1">
      <c r="A151" s="23" t="s">
        <v>349</v>
      </c>
      <c r="B151" s="35"/>
      <c r="C151" s="36"/>
      <c r="D151" s="35"/>
      <c r="E151" s="35"/>
      <c r="F151" s="35"/>
      <c r="G151" s="35"/>
      <c r="H151" s="35"/>
      <c r="I151" s="35"/>
      <c r="J151" s="35"/>
      <c r="K151" s="35"/>
      <c r="L151" s="35"/>
      <c r="P151" s="370"/>
      <c r="Q151" s="370"/>
      <c r="R151" s="370"/>
      <c r="S151" s="370"/>
      <c r="T151" s="370"/>
      <c r="U151" s="370"/>
      <c r="V151" s="370"/>
      <c r="W151" s="370"/>
      <c r="X151" s="370"/>
      <c r="Y151" s="370"/>
      <c r="Z151" s="370"/>
      <c r="AA151" s="370"/>
      <c r="AB151" s="370"/>
      <c r="AC151" s="370"/>
      <c r="AD151" s="370"/>
      <c r="AE151" s="370"/>
    </row>
    <row r="152" spans="1:31" s="1" customFormat="1" ht="20.25" customHeight="1">
      <c r="A152" s="244" t="s">
        <v>0</v>
      </c>
      <c r="B152" s="246" t="s">
        <v>1</v>
      </c>
      <c r="C152" s="264" t="s">
        <v>13</v>
      </c>
      <c r="D152" s="264" t="s">
        <v>12</v>
      </c>
      <c r="E152" s="266" t="s">
        <v>2</v>
      </c>
      <c r="F152" s="267"/>
      <c r="G152" s="267"/>
      <c r="H152" s="268"/>
      <c r="I152" s="234" t="s">
        <v>3</v>
      </c>
      <c r="J152" s="253" t="s">
        <v>4</v>
      </c>
      <c r="K152" s="271" t="s">
        <v>5</v>
      </c>
      <c r="L152" s="234" t="s">
        <v>6</v>
      </c>
      <c r="M152" s="234" t="s">
        <v>482</v>
      </c>
      <c r="N152" s="234" t="s">
        <v>483</v>
      </c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</row>
    <row r="153" spans="1:31" s="1" customFormat="1" ht="24" customHeight="1">
      <c r="A153" s="245"/>
      <c r="B153" s="247"/>
      <c r="C153" s="265"/>
      <c r="D153" s="265"/>
      <c r="E153" s="58" t="s">
        <v>18</v>
      </c>
      <c r="F153" s="59" t="s">
        <v>7</v>
      </c>
      <c r="G153" s="59" t="s">
        <v>413</v>
      </c>
      <c r="H153" s="60" t="s">
        <v>9</v>
      </c>
      <c r="I153" s="235"/>
      <c r="J153" s="254"/>
      <c r="K153" s="272"/>
      <c r="L153" s="235"/>
      <c r="M153" s="235"/>
      <c r="N153" s="235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</row>
    <row r="154" spans="1:31" s="1" customFormat="1" ht="21" customHeight="1">
      <c r="A154" s="61">
        <v>1</v>
      </c>
      <c r="B154" s="61">
        <v>2</v>
      </c>
      <c r="C154" s="187">
        <v>3</v>
      </c>
      <c r="D154" s="187">
        <v>4</v>
      </c>
      <c r="E154" s="256">
        <v>5</v>
      </c>
      <c r="F154" s="257"/>
      <c r="G154" s="257"/>
      <c r="H154" s="258"/>
      <c r="I154" s="61">
        <v>6</v>
      </c>
      <c r="J154" s="63">
        <v>7</v>
      </c>
      <c r="K154" s="63">
        <v>8</v>
      </c>
      <c r="L154" s="61">
        <v>9</v>
      </c>
      <c r="M154" s="223">
        <v>10</v>
      </c>
      <c r="N154" s="223">
        <v>11</v>
      </c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</row>
    <row r="155" spans="1:31" s="4" customFormat="1" ht="60" customHeight="1">
      <c r="A155" s="123">
        <v>1</v>
      </c>
      <c r="B155" s="46" t="s">
        <v>306</v>
      </c>
      <c r="C155" s="54" t="s">
        <v>32</v>
      </c>
      <c r="D155" s="54" t="s">
        <v>44</v>
      </c>
      <c r="E155" s="87">
        <v>320</v>
      </c>
      <c r="F155" s="87">
        <v>0</v>
      </c>
      <c r="G155" s="49">
        <v>0</v>
      </c>
      <c r="H155" s="130">
        <f>E155+F155+G155</f>
        <v>320</v>
      </c>
      <c r="I155" s="105"/>
      <c r="J155" s="105">
        <f>I155*H155</f>
        <v>0</v>
      </c>
      <c r="K155" s="51"/>
      <c r="L155" s="105">
        <f>J155*K155+J155</f>
        <v>0</v>
      </c>
      <c r="M155" s="226"/>
      <c r="N155" s="226"/>
      <c r="P155" s="368"/>
      <c r="Q155" s="368"/>
      <c r="R155" s="368"/>
      <c r="S155" s="368"/>
      <c r="T155" s="368"/>
      <c r="U155" s="368"/>
      <c r="V155" s="368"/>
      <c r="W155" s="368"/>
      <c r="X155" s="368"/>
      <c r="Y155" s="368"/>
      <c r="Z155" s="368"/>
      <c r="AA155" s="368"/>
      <c r="AB155" s="368"/>
      <c r="AC155" s="368"/>
      <c r="AD155" s="368"/>
      <c r="AE155" s="368"/>
    </row>
    <row r="156" spans="1:31" ht="80.25" customHeight="1">
      <c r="A156" s="123">
        <v>2</v>
      </c>
      <c r="B156" s="46" t="s">
        <v>246</v>
      </c>
      <c r="C156" s="117" t="s">
        <v>40</v>
      </c>
      <c r="D156" s="54" t="s">
        <v>14</v>
      </c>
      <c r="E156" s="87">
        <v>300</v>
      </c>
      <c r="F156" s="87">
        <v>0</v>
      </c>
      <c r="G156" s="49">
        <v>0</v>
      </c>
      <c r="H156" s="130">
        <f t="shared" ref="H156" si="27">E156+F156+G156</f>
        <v>300</v>
      </c>
      <c r="I156" s="65"/>
      <c r="J156" s="105">
        <f t="shared" ref="J156:J174" si="28">I156*H156</f>
        <v>0</v>
      </c>
      <c r="K156" s="51"/>
      <c r="L156" s="105">
        <f t="shared" ref="L156:L174" si="29">J156*K156+J156</f>
        <v>0</v>
      </c>
      <c r="M156" s="227"/>
      <c r="N156" s="227"/>
    </row>
    <row r="157" spans="1:31" s="4" customFormat="1" ht="27.75" customHeight="1">
      <c r="A157" s="270">
        <v>3</v>
      </c>
      <c r="B157" s="261" t="s">
        <v>247</v>
      </c>
      <c r="C157" s="54" t="s">
        <v>119</v>
      </c>
      <c r="D157" s="54" t="s">
        <v>14</v>
      </c>
      <c r="E157" s="87">
        <v>8000</v>
      </c>
      <c r="F157" s="87">
        <v>12000</v>
      </c>
      <c r="G157" s="49">
        <v>350</v>
      </c>
      <c r="H157" s="130">
        <f t="shared" ref="H157:H163" si="30">E157+F157+G157</f>
        <v>20350</v>
      </c>
      <c r="I157" s="65"/>
      <c r="J157" s="105">
        <f t="shared" si="28"/>
        <v>0</v>
      </c>
      <c r="K157" s="51"/>
      <c r="L157" s="105">
        <f t="shared" si="29"/>
        <v>0</v>
      </c>
      <c r="M157" s="226"/>
      <c r="N157" s="226"/>
      <c r="P157" s="368"/>
      <c r="Q157" s="368"/>
      <c r="R157" s="368"/>
      <c r="S157" s="368"/>
      <c r="T157" s="368"/>
      <c r="U157" s="368"/>
      <c r="V157" s="368"/>
      <c r="W157" s="368"/>
      <c r="X157" s="368"/>
      <c r="Y157" s="368"/>
      <c r="Z157" s="368"/>
      <c r="AA157" s="368"/>
      <c r="AB157" s="368"/>
      <c r="AC157" s="368"/>
      <c r="AD157" s="368"/>
      <c r="AE157" s="368"/>
    </row>
    <row r="158" spans="1:31" s="4" customFormat="1" ht="29.25" customHeight="1">
      <c r="A158" s="259"/>
      <c r="B158" s="262"/>
      <c r="C158" s="54" t="s">
        <v>201</v>
      </c>
      <c r="D158" s="54" t="s">
        <v>14</v>
      </c>
      <c r="E158" s="87">
        <v>4200</v>
      </c>
      <c r="F158" s="87">
        <v>10000</v>
      </c>
      <c r="G158" s="87">
        <v>3000</v>
      </c>
      <c r="H158" s="130">
        <f t="shared" si="30"/>
        <v>17200</v>
      </c>
      <c r="I158" s="65"/>
      <c r="J158" s="105">
        <f t="shared" si="28"/>
        <v>0</v>
      </c>
      <c r="K158" s="51"/>
      <c r="L158" s="105">
        <f t="shared" si="29"/>
        <v>0</v>
      </c>
      <c r="M158" s="226"/>
      <c r="N158" s="226"/>
      <c r="P158" s="368"/>
      <c r="Q158" s="368"/>
      <c r="R158" s="368"/>
      <c r="S158" s="368"/>
      <c r="T158" s="368"/>
      <c r="U158" s="368"/>
      <c r="V158" s="368"/>
      <c r="W158" s="368"/>
      <c r="X158" s="368"/>
      <c r="Y158" s="368"/>
      <c r="Z158" s="368"/>
      <c r="AA158" s="368"/>
      <c r="AB158" s="368"/>
      <c r="AC158" s="368"/>
      <c r="AD158" s="368"/>
      <c r="AE158" s="368"/>
    </row>
    <row r="159" spans="1:31" s="4" customFormat="1" ht="30" customHeight="1">
      <c r="A159" s="260"/>
      <c r="B159" s="263"/>
      <c r="C159" s="54" t="s">
        <v>120</v>
      </c>
      <c r="D159" s="54" t="s">
        <v>14</v>
      </c>
      <c r="E159" s="87">
        <v>5000</v>
      </c>
      <c r="F159" s="87">
        <v>4000</v>
      </c>
      <c r="G159" s="87">
        <v>0</v>
      </c>
      <c r="H159" s="130">
        <f t="shared" si="30"/>
        <v>9000</v>
      </c>
      <c r="I159" s="65"/>
      <c r="J159" s="105">
        <f t="shared" si="28"/>
        <v>0</v>
      </c>
      <c r="K159" s="51"/>
      <c r="L159" s="105">
        <f t="shared" si="29"/>
        <v>0</v>
      </c>
      <c r="M159" s="226"/>
      <c r="N159" s="226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</row>
    <row r="160" spans="1:31" ht="72" customHeight="1">
      <c r="A160" s="123">
        <v>4</v>
      </c>
      <c r="B160" s="46" t="s">
        <v>326</v>
      </c>
      <c r="C160" s="117" t="s">
        <v>202</v>
      </c>
      <c r="D160" s="54" t="s">
        <v>14</v>
      </c>
      <c r="E160" s="87">
        <v>300</v>
      </c>
      <c r="F160" s="87">
        <v>0</v>
      </c>
      <c r="G160" s="87">
        <v>0</v>
      </c>
      <c r="H160" s="130">
        <f t="shared" si="30"/>
        <v>300</v>
      </c>
      <c r="I160" s="65"/>
      <c r="J160" s="105">
        <f t="shared" si="28"/>
        <v>0</v>
      </c>
      <c r="K160" s="51"/>
      <c r="L160" s="105">
        <f t="shared" si="29"/>
        <v>0</v>
      </c>
      <c r="M160" s="227"/>
      <c r="N160" s="227"/>
    </row>
    <row r="161" spans="1:31" ht="25.5" customHeight="1">
      <c r="A161" s="270">
        <v>5</v>
      </c>
      <c r="B161" s="261" t="s">
        <v>258</v>
      </c>
      <c r="C161" s="54" t="s">
        <v>41</v>
      </c>
      <c r="D161" s="54" t="s">
        <v>14</v>
      </c>
      <c r="E161" s="87">
        <v>3500</v>
      </c>
      <c r="F161" s="87">
        <v>0</v>
      </c>
      <c r="G161" s="87">
        <v>0</v>
      </c>
      <c r="H161" s="130">
        <f t="shared" si="30"/>
        <v>3500</v>
      </c>
      <c r="I161" s="65"/>
      <c r="J161" s="105">
        <f t="shared" si="28"/>
        <v>0</v>
      </c>
      <c r="K161" s="51"/>
      <c r="L161" s="105">
        <f t="shared" si="29"/>
        <v>0</v>
      </c>
      <c r="M161" s="227"/>
      <c r="N161" s="227"/>
    </row>
    <row r="162" spans="1:31" ht="29.25" customHeight="1">
      <c r="A162" s="259"/>
      <c r="B162" s="262"/>
      <c r="C162" s="54" t="s">
        <v>42</v>
      </c>
      <c r="D162" s="54" t="s">
        <v>14</v>
      </c>
      <c r="E162" s="87">
        <v>1500</v>
      </c>
      <c r="F162" s="87">
        <v>100</v>
      </c>
      <c r="G162" s="87">
        <v>0</v>
      </c>
      <c r="H162" s="130">
        <f t="shared" si="30"/>
        <v>1600</v>
      </c>
      <c r="I162" s="65"/>
      <c r="J162" s="105">
        <f t="shared" si="28"/>
        <v>0</v>
      </c>
      <c r="K162" s="51"/>
      <c r="L162" s="105">
        <f t="shared" si="29"/>
        <v>0</v>
      </c>
      <c r="M162" s="227"/>
      <c r="N162" s="227"/>
    </row>
    <row r="163" spans="1:31" ht="25.5" customHeight="1">
      <c r="A163" s="260"/>
      <c r="B163" s="263"/>
      <c r="C163" s="54" t="s">
        <v>43</v>
      </c>
      <c r="D163" s="54" t="s">
        <v>14</v>
      </c>
      <c r="E163" s="87">
        <v>8000</v>
      </c>
      <c r="F163" s="87">
        <v>200</v>
      </c>
      <c r="G163" s="87">
        <v>0</v>
      </c>
      <c r="H163" s="130">
        <f t="shared" si="30"/>
        <v>8200</v>
      </c>
      <c r="I163" s="65"/>
      <c r="J163" s="105">
        <f t="shared" si="28"/>
        <v>0</v>
      </c>
      <c r="K163" s="51"/>
      <c r="L163" s="105">
        <f t="shared" si="29"/>
        <v>0</v>
      </c>
      <c r="M163" s="227"/>
      <c r="N163" s="227"/>
    </row>
    <row r="164" spans="1:31" ht="71.25" customHeight="1">
      <c r="A164" s="123">
        <v>6</v>
      </c>
      <c r="B164" s="134" t="s">
        <v>262</v>
      </c>
      <c r="C164" s="54" t="s">
        <v>239</v>
      </c>
      <c r="D164" s="54" t="s">
        <v>14</v>
      </c>
      <c r="E164" s="87">
        <v>50</v>
      </c>
      <c r="F164" s="87">
        <v>500</v>
      </c>
      <c r="G164" s="87">
        <v>0</v>
      </c>
      <c r="H164" s="130">
        <f t="shared" ref="H164:H170" si="31">E164+F164+G164</f>
        <v>550</v>
      </c>
      <c r="I164" s="65"/>
      <c r="J164" s="105">
        <f t="shared" si="28"/>
        <v>0</v>
      </c>
      <c r="K164" s="51"/>
      <c r="L164" s="105">
        <f t="shared" si="29"/>
        <v>0</v>
      </c>
      <c r="M164" s="227"/>
      <c r="N164" s="227"/>
    </row>
    <row r="165" spans="1:31" ht="26.25" customHeight="1">
      <c r="A165" s="255">
        <v>7</v>
      </c>
      <c r="B165" s="261" t="s">
        <v>238</v>
      </c>
      <c r="C165" s="54" t="s">
        <v>33</v>
      </c>
      <c r="D165" s="54" t="s">
        <v>14</v>
      </c>
      <c r="E165" s="87">
        <v>100</v>
      </c>
      <c r="F165" s="87">
        <v>500</v>
      </c>
      <c r="G165" s="87">
        <v>50</v>
      </c>
      <c r="H165" s="130">
        <f t="shared" si="31"/>
        <v>650</v>
      </c>
      <c r="I165" s="65"/>
      <c r="J165" s="105">
        <f t="shared" si="28"/>
        <v>0</v>
      </c>
      <c r="K165" s="51"/>
      <c r="L165" s="105">
        <f t="shared" si="29"/>
        <v>0</v>
      </c>
      <c r="M165" s="227"/>
      <c r="N165" s="227"/>
    </row>
    <row r="166" spans="1:31" ht="25.5" customHeight="1">
      <c r="A166" s="255"/>
      <c r="B166" s="262"/>
      <c r="C166" s="54" t="s">
        <v>240</v>
      </c>
      <c r="D166" s="54" t="s">
        <v>14</v>
      </c>
      <c r="E166" s="87">
        <v>100</v>
      </c>
      <c r="F166" s="87">
        <v>400</v>
      </c>
      <c r="G166" s="87">
        <v>10</v>
      </c>
      <c r="H166" s="130">
        <f t="shared" si="31"/>
        <v>510</v>
      </c>
      <c r="I166" s="65"/>
      <c r="J166" s="105">
        <f t="shared" si="28"/>
        <v>0</v>
      </c>
      <c r="K166" s="51"/>
      <c r="L166" s="105">
        <f t="shared" si="29"/>
        <v>0</v>
      </c>
      <c r="M166" s="227"/>
      <c r="N166" s="227"/>
    </row>
    <row r="167" spans="1:31" ht="26.25" customHeight="1">
      <c r="A167" s="255"/>
      <c r="B167" s="262"/>
      <c r="C167" s="54" t="s">
        <v>34</v>
      </c>
      <c r="D167" s="54" t="s">
        <v>14</v>
      </c>
      <c r="E167" s="87">
        <v>100</v>
      </c>
      <c r="F167" s="87">
        <v>200</v>
      </c>
      <c r="G167" s="87">
        <v>50</v>
      </c>
      <c r="H167" s="130">
        <f t="shared" si="31"/>
        <v>350</v>
      </c>
      <c r="I167" s="105"/>
      <c r="J167" s="105">
        <f t="shared" si="28"/>
        <v>0</v>
      </c>
      <c r="K167" s="51"/>
      <c r="L167" s="105">
        <f t="shared" si="29"/>
        <v>0</v>
      </c>
      <c r="M167" s="227"/>
      <c r="N167" s="227"/>
    </row>
    <row r="168" spans="1:31" ht="24.75" customHeight="1">
      <c r="A168" s="241"/>
      <c r="B168" s="263"/>
      <c r="C168" s="54" t="s">
        <v>136</v>
      </c>
      <c r="D168" s="54" t="s">
        <v>14</v>
      </c>
      <c r="E168" s="87">
        <v>100</v>
      </c>
      <c r="F168" s="87">
        <v>400</v>
      </c>
      <c r="G168" s="87">
        <v>10</v>
      </c>
      <c r="H168" s="130">
        <f t="shared" si="31"/>
        <v>510</v>
      </c>
      <c r="I168" s="65"/>
      <c r="J168" s="105">
        <f t="shared" si="28"/>
        <v>0</v>
      </c>
      <c r="K168" s="51"/>
      <c r="L168" s="105">
        <f t="shared" si="29"/>
        <v>0</v>
      </c>
      <c r="M168" s="227"/>
      <c r="N168" s="227"/>
    </row>
    <row r="169" spans="1:31" ht="30" customHeight="1">
      <c r="A169" s="240">
        <v>8</v>
      </c>
      <c r="B169" s="261" t="s">
        <v>257</v>
      </c>
      <c r="C169" s="54" t="s">
        <v>241</v>
      </c>
      <c r="D169" s="54" t="s">
        <v>14</v>
      </c>
      <c r="E169" s="87">
        <v>20</v>
      </c>
      <c r="F169" s="87">
        <v>500</v>
      </c>
      <c r="G169" s="87">
        <v>0</v>
      </c>
      <c r="H169" s="130">
        <f t="shared" si="31"/>
        <v>520</v>
      </c>
      <c r="I169" s="65"/>
      <c r="J169" s="105">
        <f t="shared" si="28"/>
        <v>0</v>
      </c>
      <c r="K169" s="51"/>
      <c r="L169" s="105">
        <f t="shared" si="29"/>
        <v>0</v>
      </c>
      <c r="M169" s="227"/>
      <c r="N169" s="227"/>
    </row>
    <row r="170" spans="1:31" ht="49.5" customHeight="1">
      <c r="A170" s="241"/>
      <c r="B170" s="263"/>
      <c r="C170" s="54" t="s">
        <v>36</v>
      </c>
      <c r="D170" s="54" t="s">
        <v>14</v>
      </c>
      <c r="E170" s="87">
        <v>10</v>
      </c>
      <c r="F170" s="87">
        <v>200</v>
      </c>
      <c r="G170" s="87">
        <v>0</v>
      </c>
      <c r="H170" s="130">
        <f t="shared" si="31"/>
        <v>210</v>
      </c>
      <c r="I170" s="65"/>
      <c r="J170" s="105">
        <f t="shared" si="28"/>
        <v>0</v>
      </c>
      <c r="K170" s="51"/>
      <c r="L170" s="105">
        <f t="shared" si="29"/>
        <v>0</v>
      </c>
      <c r="M170" s="227"/>
      <c r="N170" s="227"/>
    </row>
    <row r="171" spans="1:31" s="4" customFormat="1" ht="26.25" customHeight="1">
      <c r="A171" s="270">
        <v>9</v>
      </c>
      <c r="B171" s="261" t="s">
        <v>200</v>
      </c>
      <c r="C171" s="54" t="s">
        <v>242</v>
      </c>
      <c r="D171" s="54" t="s">
        <v>44</v>
      </c>
      <c r="E171" s="87">
        <v>800</v>
      </c>
      <c r="F171" s="87">
        <v>3000</v>
      </c>
      <c r="G171" s="87">
        <v>50</v>
      </c>
      <c r="H171" s="130">
        <f t="shared" ref="H171:H174" si="32">E171+F171+G171</f>
        <v>3850</v>
      </c>
      <c r="I171" s="65"/>
      <c r="J171" s="105">
        <f t="shared" si="28"/>
        <v>0</v>
      </c>
      <c r="K171" s="51"/>
      <c r="L171" s="105">
        <f t="shared" si="29"/>
        <v>0</v>
      </c>
      <c r="M171" s="226"/>
      <c r="N171" s="226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</row>
    <row r="172" spans="1:31" s="4" customFormat="1" ht="30" customHeight="1">
      <c r="A172" s="259"/>
      <c r="B172" s="262"/>
      <c r="C172" s="54" t="s">
        <v>243</v>
      </c>
      <c r="D172" s="54" t="s">
        <v>45</v>
      </c>
      <c r="E172" s="87">
        <v>1000</v>
      </c>
      <c r="F172" s="87">
        <v>10000</v>
      </c>
      <c r="G172" s="87">
        <v>150</v>
      </c>
      <c r="H172" s="130">
        <f t="shared" si="32"/>
        <v>11150</v>
      </c>
      <c r="I172" s="65"/>
      <c r="J172" s="105">
        <f t="shared" si="28"/>
        <v>0</v>
      </c>
      <c r="K172" s="51"/>
      <c r="L172" s="105">
        <f t="shared" si="29"/>
        <v>0</v>
      </c>
      <c r="M172" s="226"/>
      <c r="N172" s="226"/>
      <c r="P172" s="368"/>
      <c r="Q172" s="368"/>
      <c r="R172" s="368"/>
      <c r="S172" s="368"/>
      <c r="T172" s="368"/>
      <c r="U172" s="368"/>
      <c r="V172" s="368"/>
      <c r="W172" s="368"/>
      <c r="X172" s="368"/>
      <c r="Y172" s="368"/>
      <c r="Z172" s="368"/>
      <c r="AA172" s="368"/>
      <c r="AB172" s="368"/>
      <c r="AC172" s="368"/>
      <c r="AD172" s="368"/>
      <c r="AE172" s="368"/>
    </row>
    <row r="173" spans="1:31" s="4" customFormat="1" ht="12.75" customHeight="1">
      <c r="A173" s="259"/>
      <c r="B173" s="262"/>
      <c r="C173" s="54" t="s">
        <v>244</v>
      </c>
      <c r="D173" s="54" t="s">
        <v>44</v>
      </c>
      <c r="E173" s="87">
        <v>1000</v>
      </c>
      <c r="F173" s="87">
        <v>1000</v>
      </c>
      <c r="G173" s="87">
        <v>0</v>
      </c>
      <c r="H173" s="130">
        <f t="shared" si="32"/>
        <v>2000</v>
      </c>
      <c r="I173" s="65"/>
      <c r="J173" s="105">
        <f t="shared" si="28"/>
        <v>0</v>
      </c>
      <c r="K173" s="51"/>
      <c r="L173" s="105">
        <f t="shared" si="29"/>
        <v>0</v>
      </c>
      <c r="M173" s="226"/>
      <c r="N173" s="226"/>
      <c r="P173" s="368"/>
      <c r="Q173" s="368"/>
      <c r="R173" s="368"/>
      <c r="S173" s="368"/>
      <c r="T173" s="368"/>
      <c r="U173" s="368"/>
      <c r="V173" s="368"/>
      <c r="W173" s="368"/>
      <c r="X173" s="368"/>
      <c r="Y173" s="368"/>
      <c r="Z173" s="368"/>
      <c r="AA173" s="368"/>
      <c r="AB173" s="368"/>
      <c r="AC173" s="368"/>
      <c r="AD173" s="368"/>
      <c r="AE173" s="368"/>
    </row>
    <row r="174" spans="1:31" s="4" customFormat="1" ht="47.25" customHeight="1">
      <c r="A174" s="260"/>
      <c r="B174" s="263"/>
      <c r="C174" s="54" t="s">
        <v>245</v>
      </c>
      <c r="D174" s="54" t="s">
        <v>44</v>
      </c>
      <c r="E174" s="87">
        <v>1000</v>
      </c>
      <c r="F174" s="87">
        <v>12000</v>
      </c>
      <c r="G174" s="87">
        <v>20</v>
      </c>
      <c r="H174" s="130">
        <f t="shared" si="32"/>
        <v>13020</v>
      </c>
      <c r="I174" s="65"/>
      <c r="J174" s="105">
        <f t="shared" si="28"/>
        <v>0</v>
      </c>
      <c r="K174" s="51"/>
      <c r="L174" s="105">
        <f t="shared" si="29"/>
        <v>0</v>
      </c>
      <c r="M174" s="226"/>
      <c r="N174" s="226"/>
      <c r="P174" s="368"/>
      <c r="Q174" s="368"/>
      <c r="R174" s="368"/>
      <c r="S174" s="368"/>
      <c r="T174" s="368"/>
      <c r="U174" s="368"/>
      <c r="V174" s="368"/>
      <c r="W174" s="368"/>
      <c r="X174" s="368"/>
      <c r="Y174" s="368"/>
      <c r="Z174" s="368"/>
      <c r="AA174" s="368"/>
      <c r="AB174" s="368"/>
      <c r="AC174" s="368"/>
      <c r="AD174" s="368"/>
      <c r="AE174" s="368"/>
    </row>
    <row r="175" spans="1:31" s="6" customFormat="1" ht="22.5" customHeight="1">
      <c r="A175" s="250" t="s">
        <v>11</v>
      </c>
      <c r="B175" s="251"/>
      <c r="C175" s="251"/>
      <c r="D175" s="251"/>
      <c r="E175" s="251"/>
      <c r="F175" s="251"/>
      <c r="G175" s="251"/>
      <c r="H175" s="251"/>
      <c r="I175" s="252"/>
      <c r="J175" s="109">
        <f>SUM(J155:J174)</f>
        <v>0</v>
      </c>
      <c r="K175" s="204"/>
      <c r="L175" s="109">
        <f>SUM(L155:L174)</f>
        <v>0</v>
      </c>
      <c r="P175" s="369"/>
      <c r="Q175" s="369"/>
      <c r="R175" s="369"/>
      <c r="S175" s="369"/>
      <c r="T175" s="369"/>
      <c r="U175" s="369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369"/>
    </row>
    <row r="176" spans="1:31">
      <c r="L176" s="38"/>
    </row>
    <row r="177" spans="1:31">
      <c r="A177" s="233" t="s">
        <v>494</v>
      </c>
      <c r="B177" s="220"/>
      <c r="C177" s="220"/>
      <c r="D177" s="220"/>
      <c r="E177" s="194"/>
      <c r="F177" s="220"/>
      <c r="G177" s="220"/>
      <c r="H177" s="220"/>
      <c r="I177" s="220"/>
      <c r="J177" s="220"/>
      <c r="L177" s="38"/>
    </row>
    <row r="178" spans="1:31">
      <c r="A178" s="220" t="s">
        <v>490</v>
      </c>
      <c r="B178" s="220"/>
      <c r="C178" s="220"/>
      <c r="D178" s="220"/>
      <c r="E178" s="194"/>
      <c r="F178" s="220"/>
      <c r="G178" s="220"/>
      <c r="H178" s="220"/>
      <c r="I178" s="220"/>
      <c r="J178" s="220"/>
      <c r="L178" s="38"/>
    </row>
    <row r="179" spans="1:31">
      <c r="A179" s="7"/>
      <c r="B179" s="7"/>
      <c r="C179" s="237" t="s">
        <v>491</v>
      </c>
      <c r="D179" s="237"/>
      <c r="E179" s="237"/>
      <c r="F179" s="237"/>
      <c r="G179" s="237"/>
      <c r="H179" s="237"/>
      <c r="I179" s="237"/>
      <c r="J179" s="237"/>
      <c r="L179" s="38"/>
    </row>
    <row r="180" spans="1:31">
      <c r="L180" s="38"/>
    </row>
    <row r="181" spans="1:31" s="12" customFormat="1" ht="24.75" customHeight="1" thickBot="1">
      <c r="A181" s="23" t="s">
        <v>350</v>
      </c>
      <c r="B181" s="23"/>
      <c r="C181" s="27"/>
      <c r="D181" s="23"/>
      <c r="E181" s="23"/>
      <c r="F181" s="23"/>
      <c r="G181" s="23"/>
      <c r="H181" s="23"/>
      <c r="I181" s="23"/>
      <c r="J181" s="23"/>
      <c r="K181" s="23"/>
      <c r="L181" s="23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  <c r="AA181" s="366"/>
      <c r="AB181" s="366"/>
      <c r="AC181" s="366"/>
      <c r="AD181" s="366"/>
      <c r="AE181" s="366"/>
    </row>
    <row r="182" spans="1:31" s="103" customFormat="1" ht="20.25" customHeight="1">
      <c r="A182" s="244" t="s">
        <v>0</v>
      </c>
      <c r="B182" s="246" t="s">
        <v>1</v>
      </c>
      <c r="C182" s="264" t="s">
        <v>13</v>
      </c>
      <c r="D182" s="264" t="s">
        <v>12</v>
      </c>
      <c r="E182" s="266" t="s">
        <v>2</v>
      </c>
      <c r="F182" s="267"/>
      <c r="G182" s="267"/>
      <c r="H182" s="268"/>
      <c r="I182" s="234" t="s">
        <v>3</v>
      </c>
      <c r="J182" s="253" t="s">
        <v>4</v>
      </c>
      <c r="K182" s="271" t="s">
        <v>5</v>
      </c>
      <c r="L182" s="234" t="s">
        <v>6</v>
      </c>
      <c r="M182" s="234" t="s">
        <v>482</v>
      </c>
      <c r="N182" s="234" t="s">
        <v>483</v>
      </c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</row>
    <row r="183" spans="1:31" s="103" customFormat="1" ht="19.5" customHeight="1">
      <c r="A183" s="245"/>
      <c r="B183" s="247"/>
      <c r="C183" s="265"/>
      <c r="D183" s="265"/>
      <c r="E183" s="58" t="s">
        <v>18</v>
      </c>
      <c r="F183" s="59" t="s">
        <v>7</v>
      </c>
      <c r="G183" s="59" t="s">
        <v>412</v>
      </c>
      <c r="H183" s="60" t="s">
        <v>9</v>
      </c>
      <c r="I183" s="235"/>
      <c r="J183" s="254"/>
      <c r="K183" s="272"/>
      <c r="L183" s="235"/>
      <c r="M183" s="235"/>
      <c r="N183" s="235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</row>
    <row r="184" spans="1:31" s="103" customFormat="1" ht="18" customHeight="1">
      <c r="A184" s="61">
        <v>1</v>
      </c>
      <c r="B184" s="61">
        <v>2</v>
      </c>
      <c r="C184" s="182">
        <v>3</v>
      </c>
      <c r="D184" s="182">
        <v>4</v>
      </c>
      <c r="E184" s="256">
        <v>5</v>
      </c>
      <c r="F184" s="257"/>
      <c r="G184" s="257"/>
      <c r="H184" s="258"/>
      <c r="I184" s="61">
        <v>6</v>
      </c>
      <c r="J184" s="63">
        <v>7</v>
      </c>
      <c r="K184" s="63">
        <v>8</v>
      </c>
      <c r="L184" s="61">
        <v>9</v>
      </c>
      <c r="M184" s="223">
        <v>10</v>
      </c>
      <c r="N184" s="223">
        <v>11</v>
      </c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</row>
    <row r="185" spans="1:31" s="71" customFormat="1" ht="76.5" customHeight="1">
      <c r="A185" s="123">
        <v>1</v>
      </c>
      <c r="B185" s="46" t="s">
        <v>423</v>
      </c>
      <c r="C185" s="84" t="s">
        <v>166</v>
      </c>
      <c r="D185" s="54" t="s">
        <v>14</v>
      </c>
      <c r="E185" s="49">
        <v>300</v>
      </c>
      <c r="F185" s="49">
        <v>1500</v>
      </c>
      <c r="G185" s="49">
        <v>0</v>
      </c>
      <c r="H185" s="184">
        <f>G185+F185+E185</f>
        <v>1800</v>
      </c>
      <c r="I185" s="105"/>
      <c r="J185" s="105">
        <f>I185*H185</f>
        <v>0</v>
      </c>
      <c r="K185" s="51"/>
      <c r="L185" s="105">
        <f>J185*K185+J185</f>
        <v>0</v>
      </c>
      <c r="M185" s="224"/>
      <c r="N185" s="22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</row>
    <row r="186" spans="1:31" s="71" customFormat="1" ht="74.25" customHeight="1">
      <c r="A186" s="123">
        <v>2</v>
      </c>
      <c r="B186" s="46" t="s">
        <v>424</v>
      </c>
      <c r="C186" s="84" t="s">
        <v>166</v>
      </c>
      <c r="D186" s="54" t="s">
        <v>14</v>
      </c>
      <c r="E186" s="49">
        <v>600</v>
      </c>
      <c r="F186" s="49">
        <v>1000</v>
      </c>
      <c r="G186" s="49">
        <v>0</v>
      </c>
      <c r="H186" s="184">
        <f t="shared" ref="H186:H219" si="33">G186+F186+E186</f>
        <v>1600</v>
      </c>
      <c r="I186" s="105"/>
      <c r="J186" s="105">
        <f t="shared" ref="J186:J219" si="34">I186*H186</f>
        <v>0</v>
      </c>
      <c r="K186" s="51"/>
      <c r="L186" s="105">
        <f t="shared" ref="L186:L219" si="35">J186*K186+J186</f>
        <v>0</v>
      </c>
      <c r="M186" s="224"/>
      <c r="N186" s="22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</row>
    <row r="187" spans="1:31" s="71" customFormat="1" ht="70.5" customHeight="1">
      <c r="A187" s="144">
        <v>3</v>
      </c>
      <c r="B187" s="46" t="s">
        <v>424</v>
      </c>
      <c r="C187" s="84" t="s">
        <v>425</v>
      </c>
      <c r="D187" s="54" t="s">
        <v>14</v>
      </c>
      <c r="E187" s="49">
        <v>200</v>
      </c>
      <c r="F187" s="49">
        <v>0</v>
      </c>
      <c r="G187" s="49">
        <v>0</v>
      </c>
      <c r="H187" s="184">
        <v>200</v>
      </c>
      <c r="I187" s="105"/>
      <c r="J187" s="105">
        <f t="shared" si="34"/>
        <v>0</v>
      </c>
      <c r="K187" s="51"/>
      <c r="L187" s="105">
        <f t="shared" si="35"/>
        <v>0</v>
      </c>
      <c r="M187" s="224"/>
      <c r="N187" s="22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</row>
    <row r="188" spans="1:31" s="71" customFormat="1" ht="75" customHeight="1">
      <c r="A188" s="144">
        <v>4</v>
      </c>
      <c r="B188" s="46" t="s">
        <v>424</v>
      </c>
      <c r="C188" s="84" t="s">
        <v>426</v>
      </c>
      <c r="D188" s="54" t="s">
        <v>14</v>
      </c>
      <c r="E188" s="49">
        <v>400</v>
      </c>
      <c r="F188" s="49">
        <v>0</v>
      </c>
      <c r="G188" s="49">
        <v>0</v>
      </c>
      <c r="H188" s="184">
        <v>400</v>
      </c>
      <c r="I188" s="105"/>
      <c r="J188" s="105">
        <f t="shared" si="34"/>
        <v>0</v>
      </c>
      <c r="K188" s="51"/>
      <c r="L188" s="105">
        <f t="shared" si="35"/>
        <v>0</v>
      </c>
      <c r="M188" s="224"/>
      <c r="N188" s="22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</row>
    <row r="189" spans="1:31" s="71" customFormat="1" ht="78" customHeight="1">
      <c r="A189" s="123">
        <v>5</v>
      </c>
      <c r="B189" s="46" t="s">
        <v>377</v>
      </c>
      <c r="C189" s="54" t="s">
        <v>52</v>
      </c>
      <c r="D189" s="54" t="s">
        <v>44</v>
      </c>
      <c r="E189" s="49">
        <v>100</v>
      </c>
      <c r="F189" s="49">
        <v>0</v>
      </c>
      <c r="G189" s="49">
        <v>0</v>
      </c>
      <c r="H189" s="184">
        <f t="shared" si="33"/>
        <v>100</v>
      </c>
      <c r="I189" s="105"/>
      <c r="J189" s="105">
        <f t="shared" si="34"/>
        <v>0</v>
      </c>
      <c r="K189" s="51"/>
      <c r="L189" s="105">
        <f t="shared" si="35"/>
        <v>0</v>
      </c>
      <c r="M189" s="224"/>
      <c r="N189" s="22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</row>
    <row r="190" spans="1:31" s="71" customFormat="1" ht="42" customHeight="1">
      <c r="A190" s="270">
        <v>6</v>
      </c>
      <c r="B190" s="261" t="s">
        <v>378</v>
      </c>
      <c r="C190" s="54" t="s">
        <v>53</v>
      </c>
      <c r="D190" s="54" t="s">
        <v>44</v>
      </c>
      <c r="E190" s="49">
        <v>200</v>
      </c>
      <c r="F190" s="49">
        <v>0</v>
      </c>
      <c r="G190" s="49">
        <v>0</v>
      </c>
      <c r="H190" s="184">
        <f t="shared" si="33"/>
        <v>200</v>
      </c>
      <c r="I190" s="105"/>
      <c r="J190" s="105">
        <f t="shared" si="34"/>
        <v>0</v>
      </c>
      <c r="K190" s="51"/>
      <c r="L190" s="105">
        <f t="shared" si="35"/>
        <v>0</v>
      </c>
      <c r="M190" s="224"/>
      <c r="N190" s="22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</row>
    <row r="191" spans="1:31" s="71" customFormat="1" ht="34.5" customHeight="1">
      <c r="A191" s="260"/>
      <c r="B191" s="263"/>
      <c r="C191" s="54" t="s">
        <v>31</v>
      </c>
      <c r="D191" s="54" t="s">
        <v>44</v>
      </c>
      <c r="E191" s="49">
        <v>100</v>
      </c>
      <c r="F191" s="49">
        <v>0</v>
      </c>
      <c r="G191" s="49">
        <v>0</v>
      </c>
      <c r="H191" s="184">
        <f t="shared" si="33"/>
        <v>100</v>
      </c>
      <c r="I191" s="105"/>
      <c r="J191" s="105">
        <f t="shared" si="34"/>
        <v>0</v>
      </c>
      <c r="K191" s="51"/>
      <c r="L191" s="105">
        <f t="shared" si="35"/>
        <v>0</v>
      </c>
      <c r="M191" s="224"/>
      <c r="N191" s="22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</row>
    <row r="192" spans="1:31" s="71" customFormat="1" ht="36" customHeight="1">
      <c r="A192" s="270">
        <v>7</v>
      </c>
      <c r="B192" s="261" t="s">
        <v>259</v>
      </c>
      <c r="C192" s="54" t="s">
        <v>31</v>
      </c>
      <c r="D192" s="54" t="s">
        <v>14</v>
      </c>
      <c r="E192" s="49">
        <v>300</v>
      </c>
      <c r="F192" s="49">
        <v>0</v>
      </c>
      <c r="G192" s="49">
        <v>0</v>
      </c>
      <c r="H192" s="184">
        <f t="shared" si="33"/>
        <v>300</v>
      </c>
      <c r="I192" s="80"/>
      <c r="J192" s="105">
        <f t="shared" si="34"/>
        <v>0</v>
      </c>
      <c r="K192" s="51"/>
      <c r="L192" s="105">
        <f t="shared" si="35"/>
        <v>0</v>
      </c>
      <c r="M192" s="224"/>
      <c r="N192" s="22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</row>
    <row r="193" spans="1:31" s="71" customFormat="1" ht="34.5" customHeight="1">
      <c r="A193" s="260"/>
      <c r="B193" s="263"/>
      <c r="C193" s="84" t="s">
        <v>140</v>
      </c>
      <c r="D193" s="54" t="s">
        <v>14</v>
      </c>
      <c r="E193" s="49">
        <v>100</v>
      </c>
      <c r="F193" s="49">
        <v>1500</v>
      </c>
      <c r="G193" s="49">
        <v>0</v>
      </c>
      <c r="H193" s="184">
        <f t="shared" si="33"/>
        <v>1600</v>
      </c>
      <c r="I193" s="105"/>
      <c r="J193" s="105">
        <f t="shared" si="34"/>
        <v>0</v>
      </c>
      <c r="K193" s="51"/>
      <c r="L193" s="105">
        <f t="shared" si="35"/>
        <v>0</v>
      </c>
      <c r="M193" s="224"/>
      <c r="N193" s="22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</row>
    <row r="194" spans="1:31" s="71" customFormat="1" ht="62.25" customHeight="1">
      <c r="A194" s="123">
        <v>8</v>
      </c>
      <c r="B194" s="52" t="s">
        <v>427</v>
      </c>
      <c r="C194" s="54" t="s">
        <v>37</v>
      </c>
      <c r="D194" s="54" t="s">
        <v>14</v>
      </c>
      <c r="E194" s="49">
        <v>2000</v>
      </c>
      <c r="F194" s="49">
        <v>0</v>
      </c>
      <c r="G194" s="49">
        <v>0</v>
      </c>
      <c r="H194" s="184">
        <f t="shared" si="33"/>
        <v>2000</v>
      </c>
      <c r="I194" s="65"/>
      <c r="J194" s="105">
        <f t="shared" si="34"/>
        <v>0</v>
      </c>
      <c r="K194" s="51"/>
      <c r="L194" s="105">
        <f t="shared" si="35"/>
        <v>0</v>
      </c>
      <c r="M194" s="224"/>
      <c r="N194" s="22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</row>
    <row r="195" spans="1:31" s="71" customFormat="1" ht="63.75" customHeight="1">
      <c r="A195" s="123">
        <v>9</v>
      </c>
      <c r="B195" s="52" t="s">
        <v>427</v>
      </c>
      <c r="C195" s="54" t="s">
        <v>38</v>
      </c>
      <c r="D195" s="54" t="s">
        <v>14</v>
      </c>
      <c r="E195" s="49">
        <v>2000</v>
      </c>
      <c r="F195" s="49">
        <v>0</v>
      </c>
      <c r="G195" s="49">
        <v>0</v>
      </c>
      <c r="H195" s="184">
        <f t="shared" si="33"/>
        <v>2000</v>
      </c>
      <c r="I195" s="65"/>
      <c r="J195" s="105">
        <f t="shared" si="34"/>
        <v>0</v>
      </c>
      <c r="K195" s="51"/>
      <c r="L195" s="105">
        <f t="shared" si="35"/>
        <v>0</v>
      </c>
      <c r="M195" s="224"/>
      <c r="N195" s="22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</row>
    <row r="196" spans="1:31" s="71" customFormat="1" ht="33.75" customHeight="1">
      <c r="A196" s="270">
        <v>10</v>
      </c>
      <c r="B196" s="261" t="s">
        <v>428</v>
      </c>
      <c r="C196" s="84" t="s">
        <v>288</v>
      </c>
      <c r="D196" s="54" t="s">
        <v>44</v>
      </c>
      <c r="E196" s="49">
        <v>500</v>
      </c>
      <c r="F196" s="49">
        <v>0</v>
      </c>
      <c r="G196" s="49">
        <v>0</v>
      </c>
      <c r="H196" s="184">
        <f t="shared" si="33"/>
        <v>500</v>
      </c>
      <c r="I196" s="80"/>
      <c r="J196" s="105">
        <f t="shared" si="34"/>
        <v>0</v>
      </c>
      <c r="K196" s="51"/>
      <c r="L196" s="105">
        <f t="shared" si="35"/>
        <v>0</v>
      </c>
      <c r="M196" s="224"/>
      <c r="N196" s="22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</row>
    <row r="197" spans="1:31" s="71" customFormat="1" ht="30.75" customHeight="1">
      <c r="A197" s="259"/>
      <c r="B197" s="262"/>
      <c r="C197" s="84" t="s">
        <v>289</v>
      </c>
      <c r="D197" s="54" t="s">
        <v>44</v>
      </c>
      <c r="E197" s="49">
        <v>0</v>
      </c>
      <c r="F197" s="49">
        <v>1000</v>
      </c>
      <c r="G197" s="49">
        <v>0</v>
      </c>
      <c r="H197" s="184">
        <f t="shared" si="33"/>
        <v>1000</v>
      </c>
      <c r="I197" s="105"/>
      <c r="J197" s="105">
        <f t="shared" si="34"/>
        <v>0</v>
      </c>
      <c r="K197" s="51"/>
      <c r="L197" s="105">
        <f t="shared" si="35"/>
        <v>0</v>
      </c>
      <c r="M197" s="224"/>
      <c r="N197" s="22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</row>
    <row r="198" spans="1:31" s="71" customFormat="1" ht="30.75" customHeight="1">
      <c r="A198" s="260"/>
      <c r="B198" s="263"/>
      <c r="C198" s="84" t="s">
        <v>290</v>
      </c>
      <c r="D198" s="54" t="s">
        <v>44</v>
      </c>
      <c r="E198" s="49">
        <v>0</v>
      </c>
      <c r="F198" s="49">
        <v>1500</v>
      </c>
      <c r="G198" s="49">
        <v>0</v>
      </c>
      <c r="H198" s="184">
        <f t="shared" si="33"/>
        <v>1500</v>
      </c>
      <c r="I198" s="105"/>
      <c r="J198" s="105">
        <f t="shared" si="34"/>
        <v>0</v>
      </c>
      <c r="K198" s="51"/>
      <c r="L198" s="105">
        <f t="shared" si="35"/>
        <v>0</v>
      </c>
      <c r="M198" s="224"/>
      <c r="N198" s="22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</row>
    <row r="199" spans="1:31" s="71" customFormat="1" ht="30.75" customHeight="1">
      <c r="A199" s="270">
        <v>11</v>
      </c>
      <c r="B199" s="292" t="s">
        <v>379</v>
      </c>
      <c r="C199" s="84" t="s">
        <v>142</v>
      </c>
      <c r="D199" s="54" t="s">
        <v>14</v>
      </c>
      <c r="E199" s="49">
        <v>0</v>
      </c>
      <c r="F199" s="49">
        <v>200</v>
      </c>
      <c r="G199" s="49">
        <v>0</v>
      </c>
      <c r="H199" s="184">
        <f t="shared" si="33"/>
        <v>200</v>
      </c>
      <c r="I199" s="105"/>
      <c r="J199" s="105">
        <f t="shared" si="34"/>
        <v>0</v>
      </c>
      <c r="K199" s="51"/>
      <c r="L199" s="105">
        <f t="shared" si="35"/>
        <v>0</v>
      </c>
      <c r="M199" s="224"/>
      <c r="N199" s="22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</row>
    <row r="200" spans="1:31" s="71" customFormat="1" ht="30.75" customHeight="1">
      <c r="A200" s="259"/>
      <c r="B200" s="292"/>
      <c r="C200" s="84" t="s">
        <v>143</v>
      </c>
      <c r="D200" s="54" t="s">
        <v>14</v>
      </c>
      <c r="E200" s="49">
        <v>0</v>
      </c>
      <c r="F200" s="49">
        <v>100</v>
      </c>
      <c r="G200" s="49">
        <v>0</v>
      </c>
      <c r="H200" s="184">
        <f t="shared" si="33"/>
        <v>100</v>
      </c>
      <c r="I200" s="105"/>
      <c r="J200" s="105">
        <f t="shared" si="34"/>
        <v>0</v>
      </c>
      <c r="K200" s="51"/>
      <c r="L200" s="105">
        <f t="shared" si="35"/>
        <v>0</v>
      </c>
      <c r="M200" s="224"/>
      <c r="N200" s="22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</row>
    <row r="201" spans="1:31" s="71" customFormat="1" ht="31.5" customHeight="1">
      <c r="A201" s="259"/>
      <c r="B201" s="292"/>
      <c r="C201" s="84" t="s">
        <v>144</v>
      </c>
      <c r="D201" s="54" t="s">
        <v>14</v>
      </c>
      <c r="E201" s="49">
        <v>0</v>
      </c>
      <c r="F201" s="49">
        <v>4000</v>
      </c>
      <c r="G201" s="49">
        <v>0</v>
      </c>
      <c r="H201" s="184">
        <f t="shared" si="33"/>
        <v>4000</v>
      </c>
      <c r="I201" s="105"/>
      <c r="J201" s="105">
        <f t="shared" si="34"/>
        <v>0</v>
      </c>
      <c r="K201" s="51"/>
      <c r="L201" s="105">
        <f t="shared" si="35"/>
        <v>0</v>
      </c>
      <c r="M201" s="224"/>
      <c r="N201" s="22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</row>
    <row r="202" spans="1:31" s="71" customFormat="1" ht="27" customHeight="1">
      <c r="A202" s="260"/>
      <c r="B202" s="292"/>
      <c r="C202" s="84" t="s">
        <v>145</v>
      </c>
      <c r="D202" s="54" t="s">
        <v>14</v>
      </c>
      <c r="E202" s="49">
        <v>0</v>
      </c>
      <c r="F202" s="49">
        <v>200</v>
      </c>
      <c r="G202" s="49">
        <v>0</v>
      </c>
      <c r="H202" s="184">
        <f t="shared" si="33"/>
        <v>200</v>
      </c>
      <c r="I202" s="105"/>
      <c r="J202" s="105">
        <f t="shared" si="34"/>
        <v>0</v>
      </c>
      <c r="K202" s="51"/>
      <c r="L202" s="105">
        <f t="shared" si="35"/>
        <v>0</v>
      </c>
      <c r="M202" s="224"/>
      <c r="N202" s="22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</row>
    <row r="203" spans="1:31" s="71" customFormat="1" ht="52.5" customHeight="1">
      <c r="A203" s="144">
        <v>12</v>
      </c>
      <c r="B203" s="189" t="s">
        <v>429</v>
      </c>
      <c r="C203" s="108" t="s">
        <v>430</v>
      </c>
      <c r="D203" s="54" t="s">
        <v>14</v>
      </c>
      <c r="E203" s="49">
        <v>1000</v>
      </c>
      <c r="F203" s="49">
        <v>0</v>
      </c>
      <c r="G203" s="49">
        <v>0</v>
      </c>
      <c r="H203" s="184">
        <v>1000</v>
      </c>
      <c r="I203" s="105"/>
      <c r="J203" s="105">
        <f t="shared" si="34"/>
        <v>0</v>
      </c>
      <c r="K203" s="51"/>
      <c r="L203" s="105">
        <f t="shared" si="35"/>
        <v>0</v>
      </c>
      <c r="M203" s="224"/>
      <c r="N203" s="22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</row>
    <row r="204" spans="1:31" s="71" customFormat="1" ht="27.75" customHeight="1">
      <c r="A204" s="324">
        <v>13</v>
      </c>
      <c r="B204" s="261" t="s">
        <v>380</v>
      </c>
      <c r="C204" s="84" t="s">
        <v>142</v>
      </c>
      <c r="D204" s="54" t="s">
        <v>14</v>
      </c>
      <c r="E204" s="49">
        <v>0</v>
      </c>
      <c r="F204" s="49">
        <v>30000</v>
      </c>
      <c r="G204" s="49">
        <v>1500</v>
      </c>
      <c r="H204" s="184">
        <f t="shared" si="33"/>
        <v>31500</v>
      </c>
      <c r="I204" s="105"/>
      <c r="J204" s="105">
        <f t="shared" si="34"/>
        <v>0</v>
      </c>
      <c r="K204" s="51"/>
      <c r="L204" s="105">
        <f t="shared" si="35"/>
        <v>0</v>
      </c>
      <c r="M204" s="224"/>
      <c r="N204" s="22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</row>
    <row r="205" spans="1:31" s="71" customFormat="1" ht="26.25" customHeight="1">
      <c r="A205" s="324"/>
      <c r="B205" s="262"/>
      <c r="C205" s="84" t="s">
        <v>147</v>
      </c>
      <c r="D205" s="54" t="s">
        <v>14</v>
      </c>
      <c r="E205" s="49">
        <v>2000</v>
      </c>
      <c r="F205" s="49">
        <v>4000</v>
      </c>
      <c r="G205" s="49">
        <v>2000</v>
      </c>
      <c r="H205" s="184">
        <f t="shared" si="33"/>
        <v>8000</v>
      </c>
      <c r="I205" s="105"/>
      <c r="J205" s="105">
        <f t="shared" si="34"/>
        <v>0</v>
      </c>
      <c r="K205" s="51"/>
      <c r="L205" s="105">
        <f t="shared" si="35"/>
        <v>0</v>
      </c>
      <c r="M205" s="224"/>
      <c r="N205" s="22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</row>
    <row r="206" spans="1:31" s="71" customFormat="1" ht="27" customHeight="1">
      <c r="A206" s="324"/>
      <c r="B206" s="263"/>
      <c r="C206" s="84" t="s">
        <v>144</v>
      </c>
      <c r="D206" s="54" t="s">
        <v>14</v>
      </c>
      <c r="E206" s="49">
        <v>0</v>
      </c>
      <c r="F206" s="49">
        <v>600</v>
      </c>
      <c r="G206" s="49">
        <v>200</v>
      </c>
      <c r="H206" s="184">
        <f t="shared" si="33"/>
        <v>800</v>
      </c>
      <c r="I206" s="105"/>
      <c r="J206" s="105">
        <f t="shared" si="34"/>
        <v>0</v>
      </c>
      <c r="K206" s="51"/>
      <c r="L206" s="105">
        <f t="shared" si="35"/>
        <v>0</v>
      </c>
      <c r="M206" s="224"/>
      <c r="N206" s="22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</row>
    <row r="207" spans="1:31" s="135" customFormat="1" ht="33" customHeight="1">
      <c r="A207" s="270">
        <v>14</v>
      </c>
      <c r="B207" s="292" t="s">
        <v>381</v>
      </c>
      <c r="C207" s="84" t="s">
        <v>144</v>
      </c>
      <c r="D207" s="54" t="s">
        <v>14</v>
      </c>
      <c r="E207" s="49">
        <v>3500</v>
      </c>
      <c r="F207" s="49">
        <v>1000</v>
      </c>
      <c r="G207" s="49">
        <v>0</v>
      </c>
      <c r="H207" s="184">
        <f t="shared" si="33"/>
        <v>4500</v>
      </c>
      <c r="I207" s="105"/>
      <c r="J207" s="105">
        <f t="shared" si="34"/>
        <v>0</v>
      </c>
      <c r="K207" s="51"/>
      <c r="L207" s="105">
        <f t="shared" si="35"/>
        <v>0</v>
      </c>
      <c r="M207" s="117"/>
      <c r="N207" s="117"/>
      <c r="P207" s="371"/>
      <c r="Q207" s="371"/>
      <c r="R207" s="371"/>
      <c r="S207" s="371"/>
      <c r="T207" s="371"/>
      <c r="U207" s="371"/>
      <c r="V207" s="371"/>
      <c r="W207" s="371"/>
      <c r="X207" s="371"/>
      <c r="Y207" s="371"/>
      <c r="Z207" s="371"/>
      <c r="AA207" s="371"/>
      <c r="AB207" s="371"/>
      <c r="AC207" s="371"/>
      <c r="AD207" s="371"/>
      <c r="AE207" s="371"/>
    </row>
    <row r="208" spans="1:31" s="135" customFormat="1" ht="30" customHeight="1">
      <c r="A208" s="260"/>
      <c r="B208" s="292"/>
      <c r="C208" s="84" t="s">
        <v>148</v>
      </c>
      <c r="D208" s="54" t="s">
        <v>14</v>
      </c>
      <c r="E208" s="49">
        <v>0</v>
      </c>
      <c r="F208" s="49">
        <v>50</v>
      </c>
      <c r="G208" s="49">
        <v>0</v>
      </c>
      <c r="H208" s="184">
        <f t="shared" si="33"/>
        <v>50</v>
      </c>
      <c r="I208" s="105"/>
      <c r="J208" s="105">
        <f t="shared" si="34"/>
        <v>0</v>
      </c>
      <c r="K208" s="51"/>
      <c r="L208" s="105">
        <f t="shared" si="35"/>
        <v>0</v>
      </c>
      <c r="M208" s="117"/>
      <c r="N208" s="117"/>
      <c r="P208" s="371"/>
      <c r="Q208" s="371"/>
      <c r="R208" s="371"/>
      <c r="S208" s="371"/>
      <c r="T208" s="371"/>
      <c r="U208" s="371"/>
      <c r="V208" s="371"/>
      <c r="W208" s="371"/>
      <c r="X208" s="371"/>
      <c r="Y208" s="371"/>
      <c r="Z208" s="371"/>
      <c r="AA208" s="371"/>
      <c r="AB208" s="371"/>
      <c r="AC208" s="371"/>
      <c r="AD208" s="371"/>
      <c r="AE208" s="371"/>
    </row>
    <row r="209" spans="1:31" s="179" customFormat="1" ht="29.25" customHeight="1">
      <c r="A209" s="240">
        <v>15</v>
      </c>
      <c r="B209" s="261" t="s">
        <v>416</v>
      </c>
      <c r="C209" s="84" t="s">
        <v>143</v>
      </c>
      <c r="D209" s="87" t="s">
        <v>14</v>
      </c>
      <c r="E209" s="49">
        <v>0</v>
      </c>
      <c r="F209" s="49">
        <v>0</v>
      </c>
      <c r="G209" s="49">
        <v>1000</v>
      </c>
      <c r="H209" s="184">
        <f t="shared" si="33"/>
        <v>1000</v>
      </c>
      <c r="I209" s="88"/>
      <c r="J209" s="105">
        <f t="shared" si="34"/>
        <v>0</v>
      </c>
      <c r="K209" s="89"/>
      <c r="L209" s="105">
        <f t="shared" si="35"/>
        <v>0</v>
      </c>
      <c r="M209" s="228"/>
      <c r="N209" s="228"/>
      <c r="P209" s="371"/>
      <c r="Q209" s="371"/>
      <c r="R209" s="371"/>
      <c r="S209" s="371"/>
      <c r="T209" s="371"/>
      <c r="U209" s="371"/>
      <c r="V209" s="371"/>
      <c r="W209" s="371"/>
      <c r="X209" s="371"/>
      <c r="Y209" s="371"/>
      <c r="Z209" s="371"/>
      <c r="AA209" s="371"/>
      <c r="AB209" s="371"/>
      <c r="AC209" s="371"/>
      <c r="AD209" s="371"/>
      <c r="AE209" s="371"/>
    </row>
    <row r="210" spans="1:31" s="179" customFormat="1" ht="38.25" customHeight="1">
      <c r="A210" s="241"/>
      <c r="B210" s="263"/>
      <c r="C210" s="84" t="s">
        <v>411</v>
      </c>
      <c r="D210" s="87" t="s">
        <v>14</v>
      </c>
      <c r="E210" s="49">
        <v>0</v>
      </c>
      <c r="F210" s="49">
        <v>0</v>
      </c>
      <c r="G210" s="49">
        <v>7000</v>
      </c>
      <c r="H210" s="184">
        <f t="shared" si="33"/>
        <v>7000</v>
      </c>
      <c r="I210" s="88"/>
      <c r="J210" s="105">
        <f t="shared" si="34"/>
        <v>0</v>
      </c>
      <c r="K210" s="89"/>
      <c r="L210" s="105">
        <f t="shared" si="35"/>
        <v>0</v>
      </c>
      <c r="M210" s="228"/>
      <c r="N210" s="228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</row>
    <row r="211" spans="1:31" s="135" customFormat="1" ht="52.5" customHeight="1">
      <c r="A211" s="123">
        <v>16</v>
      </c>
      <c r="B211" s="46" t="s">
        <v>327</v>
      </c>
      <c r="C211" s="84" t="s">
        <v>146</v>
      </c>
      <c r="D211" s="54" t="s">
        <v>14</v>
      </c>
      <c r="E211" s="49">
        <v>0</v>
      </c>
      <c r="F211" s="49">
        <v>110000</v>
      </c>
      <c r="G211" s="49">
        <v>6500</v>
      </c>
      <c r="H211" s="184">
        <f t="shared" si="33"/>
        <v>116500</v>
      </c>
      <c r="I211" s="105"/>
      <c r="J211" s="105">
        <f t="shared" si="34"/>
        <v>0</v>
      </c>
      <c r="K211" s="51"/>
      <c r="L211" s="105">
        <f t="shared" si="35"/>
        <v>0</v>
      </c>
      <c r="M211" s="117"/>
      <c r="N211" s="117"/>
      <c r="P211" s="371"/>
      <c r="Q211" s="371"/>
      <c r="R211" s="371"/>
      <c r="S211" s="371"/>
      <c r="T211" s="371"/>
      <c r="U211" s="371"/>
      <c r="V211" s="371"/>
      <c r="W211" s="371"/>
      <c r="X211" s="371"/>
      <c r="Y211" s="371"/>
      <c r="Z211" s="371"/>
      <c r="AA211" s="371"/>
      <c r="AB211" s="371"/>
      <c r="AC211" s="371"/>
      <c r="AD211" s="371"/>
      <c r="AE211" s="371"/>
    </row>
    <row r="212" spans="1:31" s="135" customFormat="1" ht="48" customHeight="1">
      <c r="A212" s="123">
        <v>17</v>
      </c>
      <c r="B212" s="46" t="s">
        <v>261</v>
      </c>
      <c r="C212" s="84" t="s">
        <v>146</v>
      </c>
      <c r="D212" s="54" t="s">
        <v>14</v>
      </c>
      <c r="E212" s="49">
        <v>0</v>
      </c>
      <c r="F212" s="49">
        <v>60000</v>
      </c>
      <c r="G212" s="49">
        <v>1000</v>
      </c>
      <c r="H212" s="184">
        <f t="shared" si="33"/>
        <v>61000</v>
      </c>
      <c r="I212" s="105"/>
      <c r="J212" s="105">
        <f t="shared" si="34"/>
        <v>0</v>
      </c>
      <c r="K212" s="51"/>
      <c r="L212" s="105">
        <f t="shared" si="35"/>
        <v>0</v>
      </c>
      <c r="M212" s="117"/>
      <c r="N212" s="117"/>
      <c r="P212" s="371"/>
      <c r="Q212" s="371"/>
      <c r="R212" s="371"/>
      <c r="S212" s="371"/>
      <c r="T212" s="371"/>
      <c r="U212" s="371"/>
      <c r="V212" s="371"/>
      <c r="W212" s="371"/>
      <c r="X212" s="371"/>
      <c r="Y212" s="371"/>
      <c r="Z212" s="371"/>
      <c r="AA212" s="371"/>
      <c r="AB212" s="371"/>
      <c r="AC212" s="371"/>
      <c r="AD212" s="371"/>
      <c r="AE212" s="371"/>
    </row>
    <row r="213" spans="1:31" s="136" customFormat="1" ht="45" customHeight="1">
      <c r="A213" s="123">
        <v>18</v>
      </c>
      <c r="B213" s="122" t="s">
        <v>141</v>
      </c>
      <c r="C213" s="84" t="s">
        <v>146</v>
      </c>
      <c r="D213" s="54" t="s">
        <v>14</v>
      </c>
      <c r="E213" s="49">
        <v>0</v>
      </c>
      <c r="F213" s="49">
        <v>50000</v>
      </c>
      <c r="G213" s="49">
        <v>0</v>
      </c>
      <c r="H213" s="184">
        <f t="shared" si="33"/>
        <v>50000</v>
      </c>
      <c r="I213" s="95"/>
      <c r="J213" s="105">
        <f t="shared" si="34"/>
        <v>0</v>
      </c>
      <c r="K213" s="51"/>
      <c r="L213" s="105">
        <f t="shared" si="35"/>
        <v>0</v>
      </c>
      <c r="M213" s="229"/>
      <c r="N213" s="229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  <c r="AA213" s="372"/>
      <c r="AB213" s="372"/>
      <c r="AC213" s="372"/>
      <c r="AD213" s="372"/>
      <c r="AE213" s="372"/>
    </row>
    <row r="214" spans="1:31" s="71" customFormat="1" ht="30" customHeight="1">
      <c r="A214" s="270">
        <v>19</v>
      </c>
      <c r="B214" s="292" t="s">
        <v>260</v>
      </c>
      <c r="C214" s="84" t="s">
        <v>119</v>
      </c>
      <c r="D214" s="54" t="s">
        <v>14</v>
      </c>
      <c r="E214" s="49">
        <v>0</v>
      </c>
      <c r="F214" s="49">
        <v>0</v>
      </c>
      <c r="G214" s="49">
        <v>4000</v>
      </c>
      <c r="H214" s="184">
        <f t="shared" si="33"/>
        <v>4000</v>
      </c>
      <c r="I214" s="95"/>
      <c r="J214" s="105">
        <f t="shared" si="34"/>
        <v>0</v>
      </c>
      <c r="K214" s="51"/>
      <c r="L214" s="105">
        <f t="shared" si="35"/>
        <v>0</v>
      </c>
      <c r="M214" s="224"/>
      <c r="N214" s="22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</row>
    <row r="215" spans="1:31" s="71" customFormat="1" ht="28.5" customHeight="1">
      <c r="A215" s="260"/>
      <c r="B215" s="292"/>
      <c r="C215" s="84" t="s">
        <v>149</v>
      </c>
      <c r="D215" s="54" t="s">
        <v>14</v>
      </c>
      <c r="E215" s="49">
        <v>0</v>
      </c>
      <c r="F215" s="49">
        <v>1000</v>
      </c>
      <c r="G215" s="49">
        <v>6500</v>
      </c>
      <c r="H215" s="184">
        <f t="shared" si="33"/>
        <v>7500</v>
      </c>
      <c r="I215" s="105"/>
      <c r="J215" s="105">
        <f t="shared" si="34"/>
        <v>0</v>
      </c>
      <c r="K215" s="51"/>
      <c r="L215" s="105">
        <f t="shared" si="35"/>
        <v>0</v>
      </c>
      <c r="M215" s="224"/>
      <c r="N215" s="22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</row>
    <row r="216" spans="1:31" s="71" customFormat="1" ht="27.75" customHeight="1">
      <c r="A216" s="270">
        <v>20</v>
      </c>
      <c r="B216" s="261" t="s">
        <v>382</v>
      </c>
      <c r="C216" s="84" t="s">
        <v>383</v>
      </c>
      <c r="D216" s="54" t="s">
        <v>44</v>
      </c>
      <c r="E216" s="49">
        <v>1000</v>
      </c>
      <c r="F216" s="49">
        <v>35000</v>
      </c>
      <c r="G216" s="49">
        <v>15</v>
      </c>
      <c r="H216" s="184">
        <f t="shared" si="33"/>
        <v>36015</v>
      </c>
      <c r="I216" s="65"/>
      <c r="J216" s="105">
        <f t="shared" si="34"/>
        <v>0</v>
      </c>
      <c r="K216" s="51"/>
      <c r="L216" s="105">
        <f t="shared" si="35"/>
        <v>0</v>
      </c>
      <c r="M216" s="224"/>
      <c r="N216" s="22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</row>
    <row r="217" spans="1:31" s="71" customFormat="1" ht="36.75" customHeight="1">
      <c r="A217" s="260"/>
      <c r="B217" s="263"/>
      <c r="C217" s="84" t="s">
        <v>384</v>
      </c>
      <c r="D217" s="54" t="s">
        <v>44</v>
      </c>
      <c r="E217" s="49">
        <v>1000</v>
      </c>
      <c r="F217" s="49">
        <v>14000</v>
      </c>
      <c r="G217" s="49">
        <v>50</v>
      </c>
      <c r="H217" s="184">
        <f t="shared" si="33"/>
        <v>15050</v>
      </c>
      <c r="I217" s="65"/>
      <c r="J217" s="105">
        <f t="shared" si="34"/>
        <v>0</v>
      </c>
      <c r="K217" s="51"/>
      <c r="L217" s="105">
        <f t="shared" si="35"/>
        <v>0</v>
      </c>
      <c r="M217" s="224"/>
      <c r="N217" s="22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</row>
    <row r="218" spans="1:31" s="71" customFormat="1" ht="45.75" customHeight="1">
      <c r="A218" s="270">
        <v>21</v>
      </c>
      <c r="B218" s="261" t="s">
        <v>385</v>
      </c>
      <c r="C218" s="84" t="s">
        <v>383</v>
      </c>
      <c r="D218" s="54" t="s">
        <v>44</v>
      </c>
      <c r="E218" s="49">
        <v>1000</v>
      </c>
      <c r="F218" s="49">
        <v>10000</v>
      </c>
      <c r="G218" s="49">
        <v>0</v>
      </c>
      <c r="H218" s="184">
        <f t="shared" si="33"/>
        <v>11000</v>
      </c>
      <c r="I218" s="65"/>
      <c r="J218" s="105">
        <f t="shared" si="34"/>
        <v>0</v>
      </c>
      <c r="K218" s="51"/>
      <c r="L218" s="105">
        <f t="shared" si="35"/>
        <v>0</v>
      </c>
      <c r="M218" s="224"/>
      <c r="N218" s="22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</row>
    <row r="219" spans="1:31" s="71" customFormat="1" ht="28.5" customHeight="1">
      <c r="A219" s="260"/>
      <c r="B219" s="263"/>
      <c r="C219" s="84" t="s">
        <v>384</v>
      </c>
      <c r="D219" s="54" t="s">
        <v>44</v>
      </c>
      <c r="E219" s="49">
        <v>1000</v>
      </c>
      <c r="F219" s="49">
        <v>0</v>
      </c>
      <c r="G219" s="49">
        <v>100</v>
      </c>
      <c r="H219" s="184">
        <f t="shared" si="33"/>
        <v>1100</v>
      </c>
      <c r="I219" s="65"/>
      <c r="J219" s="105">
        <f t="shared" si="34"/>
        <v>0</v>
      </c>
      <c r="K219" s="51"/>
      <c r="L219" s="105">
        <f t="shared" si="35"/>
        <v>0</v>
      </c>
      <c r="M219" s="224"/>
      <c r="N219" s="22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</row>
    <row r="220" spans="1:31" s="72" customFormat="1" ht="25.5" customHeight="1">
      <c r="A220" s="250" t="s">
        <v>11</v>
      </c>
      <c r="B220" s="251"/>
      <c r="C220" s="251"/>
      <c r="D220" s="251"/>
      <c r="E220" s="251"/>
      <c r="F220" s="251"/>
      <c r="G220" s="251"/>
      <c r="H220" s="251"/>
      <c r="I220" s="252"/>
      <c r="J220" s="90">
        <f>SUM(J185:J219)</f>
        <v>0</v>
      </c>
      <c r="K220" s="94"/>
      <c r="L220" s="110">
        <f>SUM(L185:L219)</f>
        <v>0</v>
      </c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</row>
    <row r="222" spans="1:31">
      <c r="A222" s="233" t="s">
        <v>494</v>
      </c>
      <c r="B222" s="220"/>
      <c r="C222" s="220"/>
      <c r="D222" s="220"/>
      <c r="E222" s="194"/>
      <c r="F222" s="220"/>
      <c r="G222" s="220"/>
      <c r="H222" s="220"/>
      <c r="I222" s="220"/>
      <c r="J222" s="220"/>
    </row>
    <row r="223" spans="1:31">
      <c r="A223" s="220" t="s">
        <v>490</v>
      </c>
      <c r="B223" s="220"/>
      <c r="C223" s="220"/>
      <c r="D223" s="220"/>
      <c r="E223" s="194"/>
      <c r="F223" s="220"/>
      <c r="G223" s="220"/>
      <c r="H223" s="220"/>
      <c r="I223" s="220"/>
      <c r="J223" s="220"/>
    </row>
    <row r="224" spans="1:31">
      <c r="A224" s="7"/>
      <c r="B224" s="7"/>
      <c r="C224" s="237" t="s">
        <v>491</v>
      </c>
      <c r="D224" s="237"/>
      <c r="E224" s="237"/>
      <c r="F224" s="237"/>
      <c r="G224" s="237"/>
      <c r="H224" s="237"/>
      <c r="I224" s="237"/>
      <c r="J224" s="237"/>
    </row>
    <row r="226" spans="1:31" s="14" customFormat="1" ht="23.25" customHeight="1" thickBot="1">
      <c r="A226" s="23" t="s">
        <v>351</v>
      </c>
      <c r="B226" s="39"/>
      <c r="C226" s="40"/>
      <c r="D226" s="39"/>
      <c r="E226" s="39"/>
      <c r="F226" s="39"/>
      <c r="G226" s="39"/>
      <c r="H226" s="39"/>
      <c r="I226" s="39"/>
      <c r="J226" s="39"/>
      <c r="K226" s="39"/>
      <c r="L226" s="39"/>
      <c r="P226" s="373"/>
      <c r="Q226" s="373"/>
      <c r="R226" s="373"/>
      <c r="S226" s="373"/>
      <c r="T226" s="373"/>
      <c r="U226" s="373"/>
      <c r="V226" s="373"/>
      <c r="W226" s="373"/>
      <c r="X226" s="373"/>
      <c r="Y226" s="373"/>
      <c r="Z226" s="373"/>
      <c r="AA226" s="373"/>
      <c r="AB226" s="373"/>
      <c r="AC226" s="373"/>
      <c r="AD226" s="373"/>
      <c r="AE226" s="373"/>
    </row>
    <row r="227" spans="1:31" s="1" customFormat="1" ht="20.25" customHeight="1">
      <c r="A227" s="244" t="s">
        <v>0</v>
      </c>
      <c r="B227" s="246" t="s">
        <v>1</v>
      </c>
      <c r="C227" s="264" t="s">
        <v>13</v>
      </c>
      <c r="D227" s="264" t="s">
        <v>12</v>
      </c>
      <c r="E227" s="266" t="s">
        <v>2</v>
      </c>
      <c r="F227" s="267"/>
      <c r="G227" s="267"/>
      <c r="H227" s="268"/>
      <c r="I227" s="234" t="s">
        <v>3</v>
      </c>
      <c r="J227" s="253" t="s">
        <v>4</v>
      </c>
      <c r="K227" s="271" t="s">
        <v>5</v>
      </c>
      <c r="L227" s="234" t="s">
        <v>6</v>
      </c>
      <c r="M227" s="234" t="s">
        <v>482</v>
      </c>
      <c r="N227" s="234" t="s">
        <v>483</v>
      </c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</row>
    <row r="228" spans="1:31" s="1" customFormat="1" ht="24" customHeight="1">
      <c r="A228" s="245"/>
      <c r="B228" s="247"/>
      <c r="C228" s="265"/>
      <c r="D228" s="265"/>
      <c r="E228" s="58" t="s">
        <v>18</v>
      </c>
      <c r="F228" s="59" t="s">
        <v>7</v>
      </c>
      <c r="G228" s="59" t="s">
        <v>8</v>
      </c>
      <c r="H228" s="60" t="s">
        <v>9</v>
      </c>
      <c r="I228" s="235"/>
      <c r="J228" s="254"/>
      <c r="K228" s="272"/>
      <c r="L228" s="235"/>
      <c r="M228" s="235"/>
      <c r="N228" s="235"/>
      <c r="P228" s="361"/>
      <c r="Q228" s="361"/>
      <c r="R228" s="361"/>
      <c r="S228" s="361"/>
      <c r="T228" s="361"/>
      <c r="U228" s="361"/>
      <c r="V228" s="361"/>
      <c r="W228" s="361"/>
      <c r="X228" s="361"/>
      <c r="Y228" s="361"/>
      <c r="Z228" s="361"/>
      <c r="AA228" s="361"/>
      <c r="AB228" s="361"/>
      <c r="AC228" s="361"/>
      <c r="AD228" s="361"/>
      <c r="AE228" s="361"/>
    </row>
    <row r="229" spans="1:31" s="1" customFormat="1" ht="16.5" customHeight="1">
      <c r="A229" s="61">
        <v>1</v>
      </c>
      <c r="B229" s="61">
        <v>2</v>
      </c>
      <c r="C229" s="62">
        <v>3</v>
      </c>
      <c r="D229" s="62">
        <v>4</v>
      </c>
      <c r="E229" s="256">
        <v>5</v>
      </c>
      <c r="F229" s="257"/>
      <c r="G229" s="257"/>
      <c r="H229" s="258"/>
      <c r="I229" s="61">
        <v>6</v>
      </c>
      <c r="J229" s="63">
        <v>7</v>
      </c>
      <c r="K229" s="63">
        <v>8</v>
      </c>
      <c r="L229" s="61">
        <v>9</v>
      </c>
      <c r="M229" s="223">
        <v>10</v>
      </c>
      <c r="N229" s="223">
        <v>11</v>
      </c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1"/>
      <c r="AC229" s="361"/>
      <c r="AD229" s="361"/>
      <c r="AE229" s="361"/>
    </row>
    <row r="230" spans="1:31" s="71" customFormat="1" ht="38.25" customHeight="1">
      <c r="A230" s="240">
        <v>1</v>
      </c>
      <c r="B230" s="328" t="s">
        <v>328</v>
      </c>
      <c r="C230" s="56" t="s">
        <v>119</v>
      </c>
      <c r="D230" s="56" t="s">
        <v>21</v>
      </c>
      <c r="E230" s="87">
        <v>40</v>
      </c>
      <c r="F230" s="87">
        <v>30</v>
      </c>
      <c r="G230" s="87">
        <v>0</v>
      </c>
      <c r="H230" s="184">
        <f>E230+F230+G230</f>
        <v>70</v>
      </c>
      <c r="I230" s="65"/>
      <c r="J230" s="65">
        <f>I230*H230</f>
        <v>0</v>
      </c>
      <c r="K230" s="51"/>
      <c r="L230" s="65">
        <f>J230*K230+J230</f>
        <v>0</v>
      </c>
      <c r="M230" s="224"/>
      <c r="N230" s="22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</row>
    <row r="231" spans="1:31" s="71" customFormat="1" ht="42.75" customHeight="1">
      <c r="A231" s="255"/>
      <c r="B231" s="329"/>
      <c r="C231" s="56" t="s">
        <v>120</v>
      </c>
      <c r="D231" s="56" t="s">
        <v>21</v>
      </c>
      <c r="E231" s="87">
        <v>50</v>
      </c>
      <c r="F231" s="87">
        <v>100</v>
      </c>
      <c r="G231" s="87">
        <v>10</v>
      </c>
      <c r="H231" s="184">
        <f t="shared" ref="H231:H241" si="36">E231+F231+G231</f>
        <v>160</v>
      </c>
      <c r="I231" s="65"/>
      <c r="J231" s="65">
        <f t="shared" ref="J231:J249" si="37">I231*H231</f>
        <v>0</v>
      </c>
      <c r="K231" s="51"/>
      <c r="L231" s="65">
        <f t="shared" ref="L231:L249" si="38">J231*K231+J231</f>
        <v>0</v>
      </c>
      <c r="M231" s="224"/>
      <c r="N231" s="22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</row>
    <row r="232" spans="1:31" s="71" customFormat="1" ht="78" customHeight="1">
      <c r="A232" s="241"/>
      <c r="B232" s="330"/>
      <c r="C232" s="56" t="s">
        <v>136</v>
      </c>
      <c r="D232" s="56" t="s">
        <v>21</v>
      </c>
      <c r="E232" s="87">
        <v>40</v>
      </c>
      <c r="F232" s="87">
        <v>50</v>
      </c>
      <c r="G232" s="87">
        <v>0</v>
      </c>
      <c r="H232" s="184">
        <f t="shared" si="36"/>
        <v>90</v>
      </c>
      <c r="I232" s="65"/>
      <c r="J232" s="65">
        <f t="shared" si="37"/>
        <v>0</v>
      </c>
      <c r="K232" s="51"/>
      <c r="L232" s="65">
        <f t="shared" si="38"/>
        <v>0</v>
      </c>
      <c r="M232" s="224"/>
      <c r="N232" s="22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  <c r="AC232" s="174"/>
      <c r="AD232" s="174"/>
      <c r="AE232" s="174"/>
    </row>
    <row r="233" spans="1:31" s="71" customFormat="1" ht="37.5" customHeight="1">
      <c r="A233" s="240">
        <v>2</v>
      </c>
      <c r="B233" s="318" t="s">
        <v>408</v>
      </c>
      <c r="C233" s="84" t="s">
        <v>120</v>
      </c>
      <c r="D233" s="49" t="s">
        <v>44</v>
      </c>
      <c r="E233" s="87">
        <v>40</v>
      </c>
      <c r="F233" s="87">
        <v>400</v>
      </c>
      <c r="G233" s="87">
        <v>10</v>
      </c>
      <c r="H233" s="184">
        <f t="shared" si="36"/>
        <v>450</v>
      </c>
      <c r="I233" s="85"/>
      <c r="J233" s="65">
        <f t="shared" si="37"/>
        <v>0</v>
      </c>
      <c r="K233" s="51"/>
      <c r="L233" s="65">
        <f t="shared" si="38"/>
        <v>0</v>
      </c>
      <c r="M233" s="224"/>
      <c r="N233" s="22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</row>
    <row r="234" spans="1:31" s="71" customFormat="1" ht="48" customHeight="1">
      <c r="A234" s="241"/>
      <c r="B234" s="318"/>
      <c r="C234" s="84" t="s">
        <v>126</v>
      </c>
      <c r="D234" s="49" t="s">
        <v>44</v>
      </c>
      <c r="E234" s="87">
        <v>20</v>
      </c>
      <c r="F234" s="87">
        <v>300</v>
      </c>
      <c r="G234" s="87">
        <v>10</v>
      </c>
      <c r="H234" s="184">
        <f t="shared" si="36"/>
        <v>330</v>
      </c>
      <c r="I234" s="85"/>
      <c r="J234" s="65">
        <f t="shared" si="37"/>
        <v>0</v>
      </c>
      <c r="K234" s="51"/>
      <c r="L234" s="65">
        <f t="shared" si="38"/>
        <v>0</v>
      </c>
      <c r="M234" s="224"/>
      <c r="N234" s="22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4"/>
    </row>
    <row r="235" spans="1:31" s="71" customFormat="1" ht="157.5" customHeight="1">
      <c r="A235" s="53">
        <v>3</v>
      </c>
      <c r="B235" s="46" t="s">
        <v>278</v>
      </c>
      <c r="C235" s="86" t="s">
        <v>124</v>
      </c>
      <c r="D235" s="49" t="s">
        <v>21</v>
      </c>
      <c r="E235" s="87">
        <v>0</v>
      </c>
      <c r="F235" s="87">
        <v>20</v>
      </c>
      <c r="G235" s="87">
        <v>10</v>
      </c>
      <c r="H235" s="184">
        <f t="shared" si="36"/>
        <v>30</v>
      </c>
      <c r="I235" s="65"/>
      <c r="J235" s="65">
        <f t="shared" si="37"/>
        <v>0</v>
      </c>
      <c r="K235" s="51"/>
      <c r="L235" s="65">
        <f t="shared" si="38"/>
        <v>0</v>
      </c>
      <c r="M235" s="224"/>
      <c r="N235" s="22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</row>
    <row r="236" spans="1:31" s="71" customFormat="1" ht="159" customHeight="1">
      <c r="A236" s="53">
        <v>4</v>
      </c>
      <c r="B236" s="46" t="s">
        <v>279</v>
      </c>
      <c r="C236" s="86" t="s">
        <v>228</v>
      </c>
      <c r="D236" s="49" t="s">
        <v>21</v>
      </c>
      <c r="E236" s="87">
        <v>0</v>
      </c>
      <c r="F236" s="87">
        <v>200</v>
      </c>
      <c r="G236" s="87">
        <v>0</v>
      </c>
      <c r="H236" s="184">
        <f t="shared" ref="H236:H237" si="39">E236+F236+G236</f>
        <v>200</v>
      </c>
      <c r="I236" s="65"/>
      <c r="J236" s="65">
        <f t="shared" si="37"/>
        <v>0</v>
      </c>
      <c r="K236" s="51"/>
      <c r="L236" s="65">
        <f t="shared" si="38"/>
        <v>0</v>
      </c>
      <c r="M236" s="224"/>
      <c r="N236" s="22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</row>
    <row r="237" spans="1:31" s="71" customFormat="1" ht="121.5" customHeight="1">
      <c r="A237" s="53">
        <v>5</v>
      </c>
      <c r="B237" s="46" t="s">
        <v>277</v>
      </c>
      <c r="C237" s="86" t="s">
        <v>35</v>
      </c>
      <c r="D237" s="49" t="s">
        <v>21</v>
      </c>
      <c r="E237" s="87">
        <v>0</v>
      </c>
      <c r="F237" s="87">
        <v>250</v>
      </c>
      <c r="G237" s="87">
        <v>10</v>
      </c>
      <c r="H237" s="184">
        <f t="shared" si="39"/>
        <v>260</v>
      </c>
      <c r="I237" s="65"/>
      <c r="J237" s="65">
        <f t="shared" si="37"/>
        <v>0</v>
      </c>
      <c r="K237" s="51">
        <v>0.08</v>
      </c>
      <c r="L237" s="65">
        <f t="shared" si="38"/>
        <v>0</v>
      </c>
      <c r="M237" s="224"/>
      <c r="N237" s="22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</row>
    <row r="238" spans="1:31" s="71" customFormat="1" ht="57.75" customHeight="1">
      <c r="A238" s="53">
        <v>6</v>
      </c>
      <c r="B238" s="46" t="s">
        <v>229</v>
      </c>
      <c r="C238" s="56" t="s">
        <v>58</v>
      </c>
      <c r="D238" s="56" t="s">
        <v>21</v>
      </c>
      <c r="E238" s="87">
        <v>40</v>
      </c>
      <c r="F238" s="87">
        <v>15</v>
      </c>
      <c r="G238" s="87">
        <v>0</v>
      </c>
      <c r="H238" s="184">
        <f t="shared" si="36"/>
        <v>55</v>
      </c>
      <c r="I238" s="65"/>
      <c r="J238" s="65">
        <f t="shared" si="37"/>
        <v>0</v>
      </c>
      <c r="K238" s="51"/>
      <c r="L238" s="65">
        <f t="shared" si="38"/>
        <v>0</v>
      </c>
      <c r="M238" s="224"/>
      <c r="N238" s="22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</row>
    <row r="239" spans="1:31" s="71" customFormat="1" ht="39.75" customHeight="1">
      <c r="A239" s="240">
        <v>7</v>
      </c>
      <c r="B239" s="261" t="s">
        <v>367</v>
      </c>
      <c r="C239" s="56" t="s">
        <v>230</v>
      </c>
      <c r="D239" s="56" t="s">
        <v>21</v>
      </c>
      <c r="E239" s="87">
        <v>10</v>
      </c>
      <c r="F239" s="87">
        <v>5</v>
      </c>
      <c r="G239" s="87">
        <v>0</v>
      </c>
      <c r="H239" s="184">
        <f t="shared" si="36"/>
        <v>15</v>
      </c>
      <c r="I239" s="65"/>
      <c r="J239" s="65">
        <f t="shared" si="37"/>
        <v>0</v>
      </c>
      <c r="K239" s="51"/>
      <c r="L239" s="65">
        <f t="shared" si="38"/>
        <v>0</v>
      </c>
      <c r="M239" s="224"/>
      <c r="N239" s="22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  <c r="AB239" s="174"/>
      <c r="AC239" s="174"/>
      <c r="AD239" s="174"/>
      <c r="AE239" s="174"/>
    </row>
    <row r="240" spans="1:31" s="71" customFormat="1" ht="36.75" customHeight="1">
      <c r="A240" s="255"/>
      <c r="B240" s="263"/>
      <c r="C240" s="56" t="s">
        <v>120</v>
      </c>
      <c r="D240" s="56" t="s">
        <v>21</v>
      </c>
      <c r="E240" s="87">
        <v>10</v>
      </c>
      <c r="F240" s="87">
        <v>5</v>
      </c>
      <c r="G240" s="87">
        <v>0</v>
      </c>
      <c r="H240" s="184">
        <f t="shared" ref="H240" si="40">E240+F240+G240</f>
        <v>15</v>
      </c>
      <c r="I240" s="65"/>
      <c r="J240" s="65">
        <f t="shared" si="37"/>
        <v>0</v>
      </c>
      <c r="K240" s="51"/>
      <c r="L240" s="65">
        <f t="shared" si="38"/>
        <v>0</v>
      </c>
      <c r="M240" s="224"/>
      <c r="N240" s="22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</row>
    <row r="241" spans="1:31" s="71" customFormat="1" ht="55.5" customHeight="1">
      <c r="A241" s="53">
        <v>8</v>
      </c>
      <c r="B241" s="46" t="s">
        <v>375</v>
      </c>
      <c r="C241" s="56" t="s">
        <v>140</v>
      </c>
      <c r="D241" s="56" t="s">
        <v>21</v>
      </c>
      <c r="E241" s="87">
        <v>20</v>
      </c>
      <c r="F241" s="87">
        <v>5</v>
      </c>
      <c r="G241" s="87">
        <v>0</v>
      </c>
      <c r="H241" s="184">
        <f t="shared" si="36"/>
        <v>25</v>
      </c>
      <c r="I241" s="65"/>
      <c r="J241" s="65">
        <f t="shared" si="37"/>
        <v>0</v>
      </c>
      <c r="K241" s="51"/>
      <c r="L241" s="65">
        <f t="shared" si="38"/>
        <v>0</v>
      </c>
      <c r="M241" s="224"/>
      <c r="N241" s="22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74"/>
      <c r="AC241" s="174"/>
      <c r="AD241" s="174"/>
      <c r="AE241" s="174"/>
    </row>
    <row r="242" spans="1:31" s="71" customFormat="1" ht="36" customHeight="1">
      <c r="A242" s="240">
        <v>9</v>
      </c>
      <c r="B242" s="261" t="s">
        <v>231</v>
      </c>
      <c r="C242" s="56" t="s">
        <v>183</v>
      </c>
      <c r="D242" s="56" t="s">
        <v>21</v>
      </c>
      <c r="E242" s="87">
        <v>200</v>
      </c>
      <c r="F242" s="87">
        <v>20</v>
      </c>
      <c r="G242" s="87">
        <v>0</v>
      </c>
      <c r="H242" s="184">
        <f t="shared" ref="H242:H245" si="41">E242+F242+G242</f>
        <v>220</v>
      </c>
      <c r="I242" s="65"/>
      <c r="J242" s="65">
        <f t="shared" si="37"/>
        <v>0</v>
      </c>
      <c r="K242" s="51"/>
      <c r="L242" s="65">
        <f t="shared" si="38"/>
        <v>0</v>
      </c>
      <c r="M242" s="224"/>
      <c r="N242" s="22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</row>
    <row r="243" spans="1:31" s="71" customFormat="1" ht="37.5" customHeight="1">
      <c r="A243" s="255"/>
      <c r="B243" s="262"/>
      <c r="C243" s="56" t="s">
        <v>182</v>
      </c>
      <c r="D243" s="56" t="s">
        <v>21</v>
      </c>
      <c r="E243" s="87">
        <v>70</v>
      </c>
      <c r="F243" s="87">
        <v>20</v>
      </c>
      <c r="G243" s="87">
        <v>0</v>
      </c>
      <c r="H243" s="184">
        <f t="shared" si="41"/>
        <v>90</v>
      </c>
      <c r="I243" s="65"/>
      <c r="J243" s="65">
        <f t="shared" si="37"/>
        <v>0</v>
      </c>
      <c r="K243" s="51"/>
      <c r="L243" s="65">
        <f t="shared" si="38"/>
        <v>0</v>
      </c>
      <c r="M243" s="224"/>
      <c r="N243" s="22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  <c r="AB243" s="174"/>
      <c r="AC243" s="174"/>
      <c r="AD243" s="174"/>
      <c r="AE243" s="174"/>
    </row>
    <row r="244" spans="1:31" s="71" customFormat="1" ht="34.5" customHeight="1">
      <c r="A244" s="241"/>
      <c r="B244" s="263"/>
      <c r="C244" s="56" t="s">
        <v>124</v>
      </c>
      <c r="D244" s="56" t="s">
        <v>21</v>
      </c>
      <c r="E244" s="87">
        <v>70</v>
      </c>
      <c r="F244" s="87">
        <v>40</v>
      </c>
      <c r="G244" s="87">
        <v>0</v>
      </c>
      <c r="H244" s="184">
        <f t="shared" si="41"/>
        <v>110</v>
      </c>
      <c r="I244" s="65"/>
      <c r="J244" s="65">
        <f t="shared" si="37"/>
        <v>0</v>
      </c>
      <c r="K244" s="51"/>
      <c r="L244" s="65">
        <f t="shared" si="38"/>
        <v>0</v>
      </c>
      <c r="M244" s="224"/>
      <c r="N244" s="22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4"/>
    </row>
    <row r="245" spans="1:31" s="71" customFormat="1" ht="62.25" customHeight="1">
      <c r="A245" s="185">
        <v>10</v>
      </c>
      <c r="B245" s="46" t="s">
        <v>232</v>
      </c>
      <c r="C245" s="56" t="s">
        <v>181</v>
      </c>
      <c r="D245" s="56" t="s">
        <v>21</v>
      </c>
      <c r="E245" s="87">
        <v>30</v>
      </c>
      <c r="F245" s="87">
        <v>40</v>
      </c>
      <c r="G245" s="87">
        <v>0</v>
      </c>
      <c r="H245" s="184">
        <f t="shared" si="41"/>
        <v>70</v>
      </c>
      <c r="I245" s="65"/>
      <c r="J245" s="65">
        <f t="shared" si="37"/>
        <v>0</v>
      </c>
      <c r="K245" s="51"/>
      <c r="L245" s="65">
        <f t="shared" si="38"/>
        <v>0</v>
      </c>
      <c r="M245" s="224"/>
      <c r="N245" s="22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</row>
    <row r="246" spans="1:31" s="71" customFormat="1" ht="42" customHeight="1">
      <c r="A246" s="53">
        <v>11</v>
      </c>
      <c r="B246" s="52" t="s">
        <v>46</v>
      </c>
      <c r="C246" s="56" t="s">
        <v>329</v>
      </c>
      <c r="D246" s="56" t="s">
        <v>21</v>
      </c>
      <c r="E246" s="87">
        <v>40</v>
      </c>
      <c r="F246" s="87">
        <v>0</v>
      </c>
      <c r="G246" s="87">
        <v>0</v>
      </c>
      <c r="H246" s="184">
        <f t="shared" ref="H246" si="42">E246+F246+G246</f>
        <v>40</v>
      </c>
      <c r="I246" s="105"/>
      <c r="J246" s="65">
        <f t="shared" si="37"/>
        <v>0</v>
      </c>
      <c r="K246" s="51"/>
      <c r="L246" s="65">
        <f t="shared" si="38"/>
        <v>0</v>
      </c>
      <c r="M246" s="224"/>
      <c r="N246" s="22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  <c r="AB246" s="174"/>
      <c r="AC246" s="174"/>
      <c r="AD246" s="174"/>
      <c r="AE246" s="174"/>
    </row>
    <row r="247" spans="1:31" s="71" customFormat="1" ht="54.75" customHeight="1">
      <c r="A247" s="53">
        <v>12</v>
      </c>
      <c r="B247" s="122" t="s">
        <v>167</v>
      </c>
      <c r="C247" s="87" t="s">
        <v>39</v>
      </c>
      <c r="D247" s="87" t="s">
        <v>44</v>
      </c>
      <c r="E247" s="87">
        <v>2000</v>
      </c>
      <c r="F247" s="87">
        <v>0</v>
      </c>
      <c r="G247" s="87">
        <v>0</v>
      </c>
      <c r="H247" s="184">
        <f t="shared" ref="H247:H249" si="43">G247+F247+E247</f>
        <v>2000</v>
      </c>
      <c r="I247" s="85"/>
      <c r="J247" s="65">
        <f t="shared" si="37"/>
        <v>0</v>
      </c>
      <c r="K247" s="89"/>
      <c r="L247" s="65">
        <f t="shared" si="38"/>
        <v>0</v>
      </c>
      <c r="M247" s="224"/>
      <c r="N247" s="22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</row>
    <row r="248" spans="1:31" s="71" customFormat="1" ht="69" customHeight="1">
      <c r="A248" s="195">
        <v>13</v>
      </c>
      <c r="B248" s="188" t="s">
        <v>475</v>
      </c>
      <c r="C248" s="87" t="s">
        <v>476</v>
      </c>
      <c r="D248" s="87" t="s">
        <v>21</v>
      </c>
      <c r="E248" s="87">
        <v>0</v>
      </c>
      <c r="F248" s="87">
        <v>50</v>
      </c>
      <c r="G248" s="87">
        <v>0</v>
      </c>
      <c r="H248" s="184">
        <f t="shared" si="43"/>
        <v>50</v>
      </c>
      <c r="I248" s="85"/>
      <c r="J248" s="65">
        <f t="shared" si="37"/>
        <v>0</v>
      </c>
      <c r="K248" s="89"/>
      <c r="L248" s="65">
        <f t="shared" si="38"/>
        <v>0</v>
      </c>
      <c r="M248" s="224"/>
      <c r="N248" s="22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</row>
    <row r="249" spans="1:31" s="71" customFormat="1" ht="67.5" customHeight="1">
      <c r="A249" s="195">
        <v>14</v>
      </c>
      <c r="B249" s="188" t="s">
        <v>478</v>
      </c>
      <c r="C249" s="87" t="s">
        <v>477</v>
      </c>
      <c r="D249" s="87" t="s">
        <v>21</v>
      </c>
      <c r="E249" s="87">
        <v>0</v>
      </c>
      <c r="F249" s="87">
        <v>100</v>
      </c>
      <c r="G249" s="87">
        <v>100</v>
      </c>
      <c r="H249" s="184">
        <f t="shared" si="43"/>
        <v>200</v>
      </c>
      <c r="I249" s="85"/>
      <c r="J249" s="65">
        <f t="shared" si="37"/>
        <v>0</v>
      </c>
      <c r="K249" s="89"/>
      <c r="L249" s="65">
        <f t="shared" si="38"/>
        <v>0</v>
      </c>
      <c r="M249" s="224"/>
      <c r="N249" s="22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</row>
    <row r="250" spans="1:31" s="72" customFormat="1" ht="25.5" customHeight="1">
      <c r="A250" s="250" t="s">
        <v>11</v>
      </c>
      <c r="B250" s="251"/>
      <c r="C250" s="251"/>
      <c r="D250" s="251"/>
      <c r="E250" s="251"/>
      <c r="F250" s="251"/>
      <c r="G250" s="251"/>
      <c r="H250" s="251"/>
      <c r="I250" s="252"/>
      <c r="J250" s="129">
        <f>SUM(J230:J249)</f>
        <v>0</v>
      </c>
      <c r="K250" s="73"/>
      <c r="L250" s="129">
        <f>SUM(L230:L249)</f>
        <v>0</v>
      </c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</row>
    <row r="251" spans="1:31">
      <c r="J251" s="128"/>
    </row>
    <row r="252" spans="1:31">
      <c r="A252" s="233" t="s">
        <v>494</v>
      </c>
      <c r="B252" s="220"/>
      <c r="C252" s="220"/>
      <c r="D252" s="220"/>
      <c r="E252" s="194"/>
      <c r="F252" s="220"/>
      <c r="G252" s="220"/>
      <c r="H252" s="220"/>
      <c r="I252" s="220"/>
      <c r="J252" s="220"/>
    </row>
    <row r="253" spans="1:31">
      <c r="A253" s="220" t="s">
        <v>490</v>
      </c>
      <c r="B253" s="220"/>
      <c r="C253" s="220"/>
      <c r="D253" s="220"/>
      <c r="E253" s="194"/>
      <c r="F253" s="220"/>
      <c r="G253" s="220"/>
      <c r="H253" s="220"/>
      <c r="I253" s="220"/>
      <c r="J253" s="220"/>
    </row>
    <row r="254" spans="1:31">
      <c r="A254" s="7"/>
      <c r="B254" s="7"/>
      <c r="C254" s="237" t="s">
        <v>491</v>
      </c>
      <c r="D254" s="237"/>
      <c r="E254" s="237"/>
      <c r="F254" s="237"/>
      <c r="G254" s="237"/>
      <c r="H254" s="237"/>
      <c r="I254" s="237"/>
      <c r="J254" s="237"/>
    </row>
    <row r="255" spans="1:31">
      <c r="J255" s="128"/>
    </row>
    <row r="256" spans="1:31" s="13" customFormat="1" ht="21.75" customHeight="1" thickBot="1">
      <c r="A256" s="23" t="s">
        <v>352</v>
      </c>
      <c r="B256" s="39"/>
      <c r="C256" s="40"/>
      <c r="D256" s="39"/>
      <c r="E256" s="39"/>
      <c r="F256" s="39"/>
      <c r="G256" s="39"/>
      <c r="H256" s="39"/>
      <c r="I256" s="39"/>
      <c r="J256" s="39"/>
      <c r="K256" s="39"/>
      <c r="L256" s="39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</row>
    <row r="257" spans="1:31" s="1" customFormat="1" ht="20.25" customHeight="1">
      <c r="A257" s="244" t="s">
        <v>0</v>
      </c>
      <c r="B257" s="246" t="s">
        <v>1</v>
      </c>
      <c r="C257" s="264" t="s">
        <v>13</v>
      </c>
      <c r="D257" s="264" t="s">
        <v>12</v>
      </c>
      <c r="E257" s="266" t="s">
        <v>2</v>
      </c>
      <c r="F257" s="267"/>
      <c r="G257" s="267"/>
      <c r="H257" s="268"/>
      <c r="I257" s="234" t="s">
        <v>3</v>
      </c>
      <c r="J257" s="253" t="s">
        <v>4</v>
      </c>
      <c r="K257" s="271" t="s">
        <v>5</v>
      </c>
      <c r="L257" s="234" t="s">
        <v>6</v>
      </c>
      <c r="M257" s="234" t="s">
        <v>482</v>
      </c>
      <c r="N257" s="234" t="s">
        <v>483</v>
      </c>
      <c r="P257" s="361"/>
      <c r="Q257" s="361"/>
      <c r="R257" s="361"/>
      <c r="S257" s="361"/>
      <c r="T257" s="361"/>
      <c r="U257" s="361"/>
      <c r="V257" s="361"/>
      <c r="W257" s="361"/>
      <c r="X257" s="361"/>
      <c r="Y257" s="361"/>
      <c r="Z257" s="361"/>
      <c r="AA257" s="361"/>
      <c r="AB257" s="361"/>
      <c r="AC257" s="361"/>
      <c r="AD257" s="361"/>
      <c r="AE257" s="361"/>
    </row>
    <row r="258" spans="1:31" s="1" customFormat="1" ht="24" customHeight="1">
      <c r="A258" s="245"/>
      <c r="B258" s="247"/>
      <c r="C258" s="265"/>
      <c r="D258" s="265"/>
      <c r="E258" s="58" t="s">
        <v>18</v>
      </c>
      <c r="F258" s="59" t="s">
        <v>7</v>
      </c>
      <c r="G258" s="59" t="s">
        <v>8</v>
      </c>
      <c r="H258" s="60" t="s">
        <v>9</v>
      </c>
      <c r="I258" s="235"/>
      <c r="J258" s="254"/>
      <c r="K258" s="272"/>
      <c r="L258" s="235"/>
      <c r="M258" s="235"/>
      <c r="N258" s="235"/>
      <c r="P258" s="361"/>
      <c r="Q258" s="361"/>
      <c r="R258" s="361"/>
      <c r="S258" s="361"/>
      <c r="T258" s="361"/>
      <c r="U258" s="361"/>
      <c r="V258" s="361"/>
      <c r="W258" s="361"/>
      <c r="X258" s="361"/>
      <c r="Y258" s="361"/>
      <c r="Z258" s="361"/>
      <c r="AA258" s="361"/>
      <c r="AB258" s="361"/>
      <c r="AC258" s="361"/>
      <c r="AD258" s="361"/>
      <c r="AE258" s="361"/>
    </row>
    <row r="259" spans="1:31" s="1" customFormat="1" ht="21" customHeight="1">
      <c r="A259" s="61">
        <v>1</v>
      </c>
      <c r="B259" s="61">
        <v>2</v>
      </c>
      <c r="C259" s="182">
        <v>3</v>
      </c>
      <c r="D259" s="182">
        <v>4</v>
      </c>
      <c r="E259" s="256">
        <v>5</v>
      </c>
      <c r="F259" s="257"/>
      <c r="G259" s="257"/>
      <c r="H259" s="258"/>
      <c r="I259" s="61">
        <v>6</v>
      </c>
      <c r="J259" s="63">
        <v>7</v>
      </c>
      <c r="K259" s="63">
        <v>8</v>
      </c>
      <c r="L259" s="61">
        <v>9</v>
      </c>
      <c r="M259" s="223">
        <v>10</v>
      </c>
      <c r="N259" s="223">
        <v>11</v>
      </c>
      <c r="P259" s="361"/>
      <c r="Q259" s="361"/>
      <c r="R259" s="361"/>
      <c r="S259" s="361"/>
      <c r="T259" s="361"/>
      <c r="U259" s="361"/>
      <c r="V259" s="361"/>
      <c r="W259" s="361"/>
      <c r="X259" s="361"/>
      <c r="Y259" s="361"/>
      <c r="Z259" s="361"/>
      <c r="AA259" s="361"/>
      <c r="AB259" s="361"/>
      <c r="AC259" s="361"/>
      <c r="AD259" s="361"/>
      <c r="AE259" s="361"/>
    </row>
    <row r="260" spans="1:31" s="71" customFormat="1" ht="25.5" customHeight="1">
      <c r="A260" s="331">
        <v>1</v>
      </c>
      <c r="B260" s="261" t="s">
        <v>280</v>
      </c>
      <c r="C260" s="56" t="s">
        <v>234</v>
      </c>
      <c r="D260" s="56" t="s">
        <v>44</v>
      </c>
      <c r="E260" s="87">
        <v>600</v>
      </c>
      <c r="F260" s="87">
        <v>50</v>
      </c>
      <c r="G260" s="87">
        <v>0</v>
      </c>
      <c r="H260" s="184">
        <f>G260+F260+E260</f>
        <v>650</v>
      </c>
      <c r="I260" s="105"/>
      <c r="J260" s="65">
        <f>I260*H260</f>
        <v>0</v>
      </c>
      <c r="K260" s="51"/>
      <c r="L260" s="65">
        <f>J260*K260+J260</f>
        <v>0</v>
      </c>
      <c r="M260" s="224"/>
      <c r="N260" s="22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</row>
    <row r="261" spans="1:31" s="71" customFormat="1" ht="23.25" customHeight="1">
      <c r="A261" s="332"/>
      <c r="B261" s="262"/>
      <c r="C261" s="56" t="s">
        <v>330</v>
      </c>
      <c r="D261" s="56" t="s">
        <v>44</v>
      </c>
      <c r="E261" s="87">
        <v>400</v>
      </c>
      <c r="F261" s="87">
        <v>100</v>
      </c>
      <c r="G261" s="87">
        <v>0</v>
      </c>
      <c r="H261" s="184">
        <f t="shared" ref="H261:H274" si="44">G261+F261+E261</f>
        <v>500</v>
      </c>
      <c r="I261" s="105"/>
      <c r="J261" s="65">
        <f t="shared" ref="J261:J274" si="45">I261*H261</f>
        <v>0</v>
      </c>
      <c r="K261" s="51"/>
      <c r="L261" s="65">
        <f t="shared" ref="L261:L274" si="46">J261*K261+J261</f>
        <v>0</v>
      </c>
      <c r="M261" s="224"/>
      <c r="N261" s="22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</row>
    <row r="262" spans="1:31" s="71" customFormat="1" ht="24.75" customHeight="1">
      <c r="A262" s="332"/>
      <c r="B262" s="262"/>
      <c r="C262" s="56" t="s">
        <v>233</v>
      </c>
      <c r="D262" s="56" t="s">
        <v>44</v>
      </c>
      <c r="E262" s="87">
        <v>600</v>
      </c>
      <c r="F262" s="87">
        <v>100</v>
      </c>
      <c r="G262" s="87">
        <v>0</v>
      </c>
      <c r="H262" s="184">
        <f t="shared" si="44"/>
        <v>700</v>
      </c>
      <c r="I262" s="105"/>
      <c r="J262" s="65">
        <f t="shared" si="45"/>
        <v>0</v>
      </c>
      <c r="K262" s="51"/>
      <c r="L262" s="65">
        <f t="shared" si="46"/>
        <v>0</v>
      </c>
      <c r="M262" s="224"/>
      <c r="N262" s="22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</row>
    <row r="263" spans="1:31" s="71" customFormat="1" ht="33.75" customHeight="1">
      <c r="A263" s="333"/>
      <c r="B263" s="263"/>
      <c r="C263" s="56" t="s">
        <v>331</v>
      </c>
      <c r="D263" s="56" t="s">
        <v>44</v>
      </c>
      <c r="E263" s="87">
        <v>1000</v>
      </c>
      <c r="F263" s="87">
        <v>100</v>
      </c>
      <c r="G263" s="87">
        <v>0</v>
      </c>
      <c r="H263" s="184">
        <f t="shared" si="44"/>
        <v>1100</v>
      </c>
      <c r="I263" s="105"/>
      <c r="J263" s="65">
        <f t="shared" si="45"/>
        <v>0</v>
      </c>
      <c r="K263" s="51"/>
      <c r="L263" s="65">
        <f t="shared" si="46"/>
        <v>0</v>
      </c>
      <c r="M263" s="224"/>
      <c r="N263" s="22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</row>
    <row r="264" spans="1:31" s="71" customFormat="1" ht="22.5" customHeight="1">
      <c r="A264" s="240">
        <v>2</v>
      </c>
      <c r="B264" s="261" t="s">
        <v>332</v>
      </c>
      <c r="C264" s="56" t="s">
        <v>184</v>
      </c>
      <c r="D264" s="56" t="s">
        <v>44</v>
      </c>
      <c r="E264" s="87">
        <v>1700</v>
      </c>
      <c r="F264" s="87">
        <v>2000</v>
      </c>
      <c r="G264" s="87">
        <v>0</v>
      </c>
      <c r="H264" s="184">
        <f t="shared" si="44"/>
        <v>3700</v>
      </c>
      <c r="I264" s="65"/>
      <c r="J264" s="65">
        <f t="shared" si="45"/>
        <v>0</v>
      </c>
      <c r="K264" s="51"/>
      <c r="L264" s="65">
        <f t="shared" si="46"/>
        <v>0</v>
      </c>
      <c r="M264" s="224"/>
      <c r="N264" s="22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4"/>
    </row>
    <row r="265" spans="1:31" s="71" customFormat="1" ht="25.5" customHeight="1">
      <c r="A265" s="255"/>
      <c r="B265" s="262"/>
      <c r="C265" s="56" t="s">
        <v>185</v>
      </c>
      <c r="D265" s="56" t="s">
        <v>44</v>
      </c>
      <c r="E265" s="87">
        <v>5000</v>
      </c>
      <c r="F265" s="87">
        <v>24000</v>
      </c>
      <c r="G265" s="87">
        <v>1500</v>
      </c>
      <c r="H265" s="184">
        <f t="shared" si="44"/>
        <v>30500</v>
      </c>
      <c r="I265" s="65"/>
      <c r="J265" s="65">
        <f t="shared" si="45"/>
        <v>0</v>
      </c>
      <c r="K265" s="51"/>
      <c r="L265" s="65">
        <f t="shared" si="46"/>
        <v>0</v>
      </c>
      <c r="M265" s="224"/>
      <c r="N265" s="22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4"/>
    </row>
    <row r="266" spans="1:31" s="71" customFormat="1" ht="21.75" customHeight="1">
      <c r="A266" s="241"/>
      <c r="B266" s="263"/>
      <c r="C266" s="56" t="s">
        <v>186</v>
      </c>
      <c r="D266" s="56" t="s">
        <v>44</v>
      </c>
      <c r="E266" s="87">
        <v>1500</v>
      </c>
      <c r="F266" s="87">
        <v>6000</v>
      </c>
      <c r="G266" s="87">
        <v>0</v>
      </c>
      <c r="H266" s="184">
        <f t="shared" si="44"/>
        <v>7500</v>
      </c>
      <c r="I266" s="65"/>
      <c r="J266" s="65">
        <f t="shared" si="45"/>
        <v>0</v>
      </c>
      <c r="K266" s="51"/>
      <c r="L266" s="65">
        <f t="shared" si="46"/>
        <v>0</v>
      </c>
      <c r="M266" s="224"/>
      <c r="N266" s="22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4"/>
    </row>
    <row r="267" spans="1:31" s="71" customFormat="1" ht="24" customHeight="1">
      <c r="A267" s="240">
        <v>3</v>
      </c>
      <c r="B267" s="319" t="s">
        <v>187</v>
      </c>
      <c r="C267" s="56" t="s">
        <v>190</v>
      </c>
      <c r="D267" s="56" t="s">
        <v>21</v>
      </c>
      <c r="E267" s="87">
        <v>100</v>
      </c>
      <c r="F267" s="87">
        <v>200</v>
      </c>
      <c r="G267" s="87">
        <v>0</v>
      </c>
      <c r="H267" s="184">
        <f t="shared" si="44"/>
        <v>300</v>
      </c>
      <c r="I267" s="65"/>
      <c r="J267" s="65">
        <f t="shared" si="45"/>
        <v>0</v>
      </c>
      <c r="K267" s="51"/>
      <c r="L267" s="65">
        <f t="shared" si="46"/>
        <v>0</v>
      </c>
      <c r="M267" s="224"/>
      <c r="N267" s="22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4"/>
    </row>
    <row r="268" spans="1:31" s="71" customFormat="1" ht="24" customHeight="1">
      <c r="A268" s="255"/>
      <c r="B268" s="320"/>
      <c r="C268" s="56" t="s">
        <v>50</v>
      </c>
      <c r="D268" s="56" t="s">
        <v>21</v>
      </c>
      <c r="E268" s="87">
        <v>700</v>
      </c>
      <c r="F268" s="87">
        <v>3000</v>
      </c>
      <c r="G268" s="87">
        <v>0</v>
      </c>
      <c r="H268" s="184">
        <f t="shared" si="44"/>
        <v>3700</v>
      </c>
      <c r="I268" s="65"/>
      <c r="J268" s="65">
        <f t="shared" si="45"/>
        <v>0</v>
      </c>
      <c r="K268" s="51"/>
      <c r="L268" s="65">
        <f t="shared" si="46"/>
        <v>0</v>
      </c>
      <c r="M268" s="224"/>
      <c r="N268" s="22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</row>
    <row r="269" spans="1:31" s="71" customFormat="1" ht="26.25" customHeight="1">
      <c r="A269" s="255"/>
      <c r="B269" s="320"/>
      <c r="C269" s="56" t="s">
        <v>49</v>
      </c>
      <c r="D269" s="56" t="s">
        <v>21</v>
      </c>
      <c r="E269" s="87">
        <v>800</v>
      </c>
      <c r="F269" s="87">
        <v>1000</v>
      </c>
      <c r="G269" s="87">
        <v>0</v>
      </c>
      <c r="H269" s="184">
        <f t="shared" si="44"/>
        <v>1800</v>
      </c>
      <c r="I269" s="65"/>
      <c r="J269" s="65">
        <f t="shared" si="45"/>
        <v>0</v>
      </c>
      <c r="K269" s="51"/>
      <c r="L269" s="65">
        <f t="shared" si="46"/>
        <v>0</v>
      </c>
      <c r="M269" s="224"/>
      <c r="N269" s="22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</row>
    <row r="270" spans="1:31" s="71" customFormat="1" ht="21.75" customHeight="1">
      <c r="A270" s="241"/>
      <c r="B270" s="321"/>
      <c r="C270" s="56" t="s">
        <v>51</v>
      </c>
      <c r="D270" s="56" t="s">
        <v>21</v>
      </c>
      <c r="E270" s="87">
        <v>800</v>
      </c>
      <c r="F270" s="87">
        <v>5000</v>
      </c>
      <c r="G270" s="87">
        <v>0</v>
      </c>
      <c r="H270" s="184">
        <f t="shared" si="44"/>
        <v>5800</v>
      </c>
      <c r="I270" s="65"/>
      <c r="J270" s="65">
        <f t="shared" si="45"/>
        <v>0</v>
      </c>
      <c r="K270" s="51"/>
      <c r="L270" s="65">
        <f t="shared" si="46"/>
        <v>0</v>
      </c>
      <c r="M270" s="224"/>
      <c r="N270" s="22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4"/>
    </row>
    <row r="271" spans="1:31" s="71" customFormat="1" ht="27.75" customHeight="1">
      <c r="A271" s="269">
        <v>4</v>
      </c>
      <c r="B271" s="261" t="s">
        <v>235</v>
      </c>
      <c r="C271" s="56" t="s">
        <v>190</v>
      </c>
      <c r="D271" s="56" t="s">
        <v>44</v>
      </c>
      <c r="E271" s="87">
        <v>400</v>
      </c>
      <c r="F271" s="87">
        <v>100</v>
      </c>
      <c r="G271" s="87">
        <v>0</v>
      </c>
      <c r="H271" s="184">
        <f t="shared" si="44"/>
        <v>500</v>
      </c>
      <c r="I271" s="65"/>
      <c r="J271" s="65">
        <f t="shared" si="45"/>
        <v>0</v>
      </c>
      <c r="K271" s="51"/>
      <c r="L271" s="65">
        <f t="shared" si="46"/>
        <v>0</v>
      </c>
      <c r="M271" s="224"/>
      <c r="N271" s="22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  <c r="AB271" s="174"/>
      <c r="AC271" s="174"/>
      <c r="AD271" s="174"/>
      <c r="AE271" s="174"/>
    </row>
    <row r="272" spans="1:31" s="71" customFormat="1" ht="27.75" customHeight="1">
      <c r="A272" s="269"/>
      <c r="B272" s="262"/>
      <c r="C272" s="56" t="s">
        <v>189</v>
      </c>
      <c r="D272" s="56" t="s">
        <v>44</v>
      </c>
      <c r="E272" s="87">
        <v>1200</v>
      </c>
      <c r="F272" s="87">
        <v>5000</v>
      </c>
      <c r="G272" s="87">
        <v>0</v>
      </c>
      <c r="H272" s="184">
        <f t="shared" si="44"/>
        <v>6200</v>
      </c>
      <c r="I272" s="65"/>
      <c r="J272" s="65">
        <f t="shared" si="45"/>
        <v>0</v>
      </c>
      <c r="K272" s="51"/>
      <c r="L272" s="65">
        <f t="shared" si="46"/>
        <v>0</v>
      </c>
      <c r="M272" s="224"/>
      <c r="N272" s="22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</row>
    <row r="273" spans="1:31" s="71" customFormat="1" ht="24.75" customHeight="1">
      <c r="A273" s="269"/>
      <c r="B273" s="263"/>
      <c r="C273" s="56" t="s">
        <v>188</v>
      </c>
      <c r="D273" s="56" t="s">
        <v>44</v>
      </c>
      <c r="E273" s="87">
        <v>850</v>
      </c>
      <c r="F273" s="87">
        <v>7000</v>
      </c>
      <c r="G273" s="87">
        <v>0</v>
      </c>
      <c r="H273" s="184">
        <f t="shared" si="44"/>
        <v>7850</v>
      </c>
      <c r="I273" s="65"/>
      <c r="J273" s="65">
        <f t="shared" si="45"/>
        <v>0</v>
      </c>
      <c r="K273" s="51"/>
      <c r="L273" s="65">
        <f t="shared" si="46"/>
        <v>0</v>
      </c>
      <c r="M273" s="224"/>
      <c r="N273" s="22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</row>
    <row r="274" spans="1:31" s="71" customFormat="1" ht="57" customHeight="1">
      <c r="A274" s="53">
        <v>5</v>
      </c>
      <c r="B274" s="131" t="s">
        <v>236</v>
      </c>
      <c r="C274" s="132" t="s">
        <v>237</v>
      </c>
      <c r="D274" s="56" t="s">
        <v>44</v>
      </c>
      <c r="E274" s="87">
        <v>0</v>
      </c>
      <c r="F274" s="87">
        <v>10</v>
      </c>
      <c r="G274" s="87">
        <v>0</v>
      </c>
      <c r="H274" s="184">
        <f t="shared" si="44"/>
        <v>10</v>
      </c>
      <c r="I274" s="65"/>
      <c r="J274" s="65">
        <f t="shared" si="45"/>
        <v>0</v>
      </c>
      <c r="K274" s="51"/>
      <c r="L274" s="65">
        <f t="shared" si="46"/>
        <v>0</v>
      </c>
      <c r="M274" s="224"/>
      <c r="N274" s="22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  <c r="AB274" s="174"/>
      <c r="AC274" s="174"/>
      <c r="AD274" s="174"/>
      <c r="AE274" s="174"/>
    </row>
    <row r="275" spans="1:31" s="72" customFormat="1" ht="25.5" customHeight="1">
      <c r="A275" s="281" t="s">
        <v>11</v>
      </c>
      <c r="B275" s="281"/>
      <c r="C275" s="281"/>
      <c r="D275" s="281"/>
      <c r="E275" s="281"/>
      <c r="F275" s="281"/>
      <c r="G275" s="281"/>
      <c r="H275" s="281"/>
      <c r="I275" s="281"/>
      <c r="J275" s="93">
        <f>SUM(J260:J274)</f>
        <v>0</v>
      </c>
      <c r="K275" s="73"/>
      <c r="L275" s="93">
        <f>SUM(L260:L274)</f>
        <v>0</v>
      </c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</row>
    <row r="276" spans="1:31" s="67" customFormat="1" ht="16.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133"/>
      <c r="K276" s="75"/>
      <c r="L276" s="133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</row>
    <row r="277" spans="1:31" s="67" customFormat="1" ht="16.5" customHeight="1">
      <c r="A277" s="233" t="s">
        <v>494</v>
      </c>
      <c r="B277" s="220"/>
      <c r="C277" s="220"/>
      <c r="D277" s="220"/>
      <c r="E277" s="194"/>
      <c r="F277" s="220"/>
      <c r="G277" s="220"/>
      <c r="H277" s="220"/>
      <c r="I277" s="220"/>
      <c r="J277" s="220"/>
      <c r="K277" s="75"/>
      <c r="L277" s="133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</row>
    <row r="278" spans="1:31" s="67" customFormat="1" ht="16.5" customHeight="1">
      <c r="A278" s="220" t="s">
        <v>490</v>
      </c>
      <c r="B278" s="220"/>
      <c r="C278" s="220"/>
      <c r="D278" s="220"/>
      <c r="E278" s="194"/>
      <c r="F278" s="220"/>
      <c r="G278" s="220"/>
      <c r="H278" s="220"/>
      <c r="I278" s="220"/>
      <c r="J278" s="220"/>
      <c r="K278" s="75"/>
      <c r="L278" s="133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</row>
    <row r="279" spans="1:31" s="67" customFormat="1" ht="16.5" customHeight="1">
      <c r="A279" s="7"/>
      <c r="B279" s="7"/>
      <c r="C279" s="237" t="s">
        <v>491</v>
      </c>
      <c r="D279" s="237"/>
      <c r="E279" s="237"/>
      <c r="F279" s="237"/>
      <c r="G279" s="237"/>
      <c r="H279" s="237"/>
      <c r="I279" s="237"/>
      <c r="J279" s="237"/>
      <c r="K279" s="75"/>
      <c r="L279" s="133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</row>
    <row r="280" spans="1:31" s="67" customFormat="1" ht="16.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133"/>
      <c r="K280" s="75"/>
      <c r="L280" s="133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</row>
    <row r="281" spans="1:31" s="14" customFormat="1" ht="21.75" customHeight="1" thickBot="1">
      <c r="A281" s="23" t="s">
        <v>353</v>
      </c>
      <c r="B281" s="39"/>
      <c r="C281" s="40"/>
      <c r="D281" s="39"/>
      <c r="E281" s="39"/>
      <c r="F281" s="39"/>
      <c r="G281" s="39"/>
      <c r="H281" s="39"/>
      <c r="I281" s="39"/>
      <c r="J281" s="39"/>
      <c r="K281" s="39"/>
      <c r="L281" s="39"/>
      <c r="P281" s="373"/>
      <c r="Q281" s="373"/>
      <c r="R281" s="373"/>
      <c r="S281" s="373"/>
      <c r="T281" s="373"/>
      <c r="U281" s="373"/>
      <c r="V281" s="373"/>
      <c r="W281" s="373"/>
      <c r="X281" s="373"/>
      <c r="Y281" s="373"/>
      <c r="Z281" s="373"/>
      <c r="AA281" s="373"/>
      <c r="AB281" s="373"/>
      <c r="AC281" s="373"/>
      <c r="AD281" s="373"/>
      <c r="AE281" s="373"/>
    </row>
    <row r="282" spans="1:31" s="103" customFormat="1" ht="20.25" customHeight="1">
      <c r="A282" s="244" t="s">
        <v>0</v>
      </c>
      <c r="B282" s="246" t="s">
        <v>1</v>
      </c>
      <c r="C282" s="264" t="s">
        <v>13</v>
      </c>
      <c r="D282" s="264" t="s">
        <v>12</v>
      </c>
      <c r="E282" s="266" t="s">
        <v>2</v>
      </c>
      <c r="F282" s="267"/>
      <c r="G282" s="267"/>
      <c r="H282" s="268"/>
      <c r="I282" s="234" t="s">
        <v>3</v>
      </c>
      <c r="J282" s="253" t="s">
        <v>4</v>
      </c>
      <c r="K282" s="271" t="s">
        <v>5</v>
      </c>
      <c r="L282" s="234" t="s">
        <v>6</v>
      </c>
      <c r="M282" s="234" t="s">
        <v>482</v>
      </c>
      <c r="N282" s="234" t="s">
        <v>483</v>
      </c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</row>
    <row r="283" spans="1:31" s="103" customFormat="1" ht="24" customHeight="1">
      <c r="A283" s="245"/>
      <c r="B283" s="247"/>
      <c r="C283" s="265"/>
      <c r="D283" s="265"/>
      <c r="E283" s="58" t="s">
        <v>18</v>
      </c>
      <c r="F283" s="59" t="s">
        <v>7</v>
      </c>
      <c r="G283" s="59" t="s">
        <v>422</v>
      </c>
      <c r="H283" s="60" t="s">
        <v>9</v>
      </c>
      <c r="I283" s="235"/>
      <c r="J283" s="254"/>
      <c r="K283" s="272"/>
      <c r="L283" s="235"/>
      <c r="M283" s="235"/>
      <c r="N283" s="235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</row>
    <row r="284" spans="1:31" s="103" customFormat="1" ht="21" customHeight="1">
      <c r="A284" s="61">
        <v>1</v>
      </c>
      <c r="B284" s="61">
        <v>2</v>
      </c>
      <c r="C284" s="182">
        <v>3</v>
      </c>
      <c r="D284" s="182">
        <v>4</v>
      </c>
      <c r="E284" s="256">
        <v>5</v>
      </c>
      <c r="F284" s="257"/>
      <c r="G284" s="257"/>
      <c r="H284" s="258"/>
      <c r="I284" s="61">
        <v>6</v>
      </c>
      <c r="J284" s="63">
        <v>7</v>
      </c>
      <c r="K284" s="63">
        <v>8</v>
      </c>
      <c r="L284" s="61">
        <v>9</v>
      </c>
      <c r="M284" s="223">
        <v>10</v>
      </c>
      <c r="N284" s="223">
        <v>11</v>
      </c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</row>
    <row r="285" spans="1:31" s="71" customFormat="1" ht="29.25" customHeight="1">
      <c r="A285" s="270">
        <v>1</v>
      </c>
      <c r="B285" s="261" t="s">
        <v>307</v>
      </c>
      <c r="C285" s="56" t="s">
        <v>47</v>
      </c>
      <c r="D285" s="56" t="s">
        <v>21</v>
      </c>
      <c r="E285" s="87">
        <v>400</v>
      </c>
      <c r="F285" s="87">
        <v>10</v>
      </c>
      <c r="G285" s="87">
        <v>20</v>
      </c>
      <c r="H285" s="184">
        <f t="shared" ref="H285:H288" si="47">E285+F285+G285</f>
        <v>430</v>
      </c>
      <c r="I285" s="65"/>
      <c r="J285" s="65">
        <f>I285*H285</f>
        <v>0</v>
      </c>
      <c r="K285" s="51"/>
      <c r="L285" s="65">
        <f>J285*K285+J285</f>
        <v>0</v>
      </c>
      <c r="M285" s="224"/>
      <c r="N285" s="22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</row>
    <row r="286" spans="1:31" s="71" customFormat="1" ht="30.75" customHeight="1">
      <c r="A286" s="260"/>
      <c r="B286" s="263"/>
      <c r="C286" s="56" t="s">
        <v>48</v>
      </c>
      <c r="D286" s="56" t="s">
        <v>21</v>
      </c>
      <c r="E286" s="87">
        <v>100</v>
      </c>
      <c r="F286" s="87">
        <v>20</v>
      </c>
      <c r="G286" s="87">
        <v>100</v>
      </c>
      <c r="H286" s="184">
        <f t="shared" si="47"/>
        <v>220</v>
      </c>
      <c r="I286" s="65"/>
      <c r="J286" s="65">
        <f t="shared" ref="J286:J290" si="48">I286*H286</f>
        <v>0</v>
      </c>
      <c r="K286" s="51"/>
      <c r="L286" s="65">
        <f t="shared" ref="L286:L290" si="49">J286*K286+J286</f>
        <v>0</v>
      </c>
      <c r="M286" s="224"/>
      <c r="N286" s="22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</row>
    <row r="287" spans="1:31" s="71" customFormat="1" ht="39.75" customHeight="1">
      <c r="A287" s="123">
        <v>2</v>
      </c>
      <c r="B287" s="46" t="s">
        <v>311</v>
      </c>
      <c r="C287" s="56" t="s">
        <v>333</v>
      </c>
      <c r="D287" s="56" t="s">
        <v>305</v>
      </c>
      <c r="E287" s="87">
        <v>700</v>
      </c>
      <c r="F287" s="87">
        <v>1500</v>
      </c>
      <c r="G287" s="87">
        <v>2000</v>
      </c>
      <c r="H287" s="184">
        <f t="shared" si="47"/>
        <v>4200</v>
      </c>
      <c r="I287" s="105"/>
      <c r="J287" s="65">
        <f t="shared" si="48"/>
        <v>0</v>
      </c>
      <c r="K287" s="51"/>
      <c r="L287" s="65">
        <f t="shared" si="49"/>
        <v>0</v>
      </c>
      <c r="M287" s="224"/>
      <c r="N287" s="22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174"/>
      <c r="AC287" s="174"/>
      <c r="AD287" s="174"/>
      <c r="AE287" s="174"/>
    </row>
    <row r="288" spans="1:31" s="71" customFormat="1" ht="38.25" customHeight="1">
      <c r="A288" s="123">
        <v>3</v>
      </c>
      <c r="B288" s="46" t="s">
        <v>309</v>
      </c>
      <c r="C288" s="56" t="s">
        <v>310</v>
      </c>
      <c r="D288" s="56" t="s">
        <v>21</v>
      </c>
      <c r="E288" s="87">
        <v>0</v>
      </c>
      <c r="F288" s="87">
        <v>0</v>
      </c>
      <c r="G288" s="87">
        <v>1500</v>
      </c>
      <c r="H288" s="184">
        <f t="shared" si="47"/>
        <v>1500</v>
      </c>
      <c r="I288" s="105"/>
      <c r="J288" s="65">
        <f t="shared" si="48"/>
        <v>0</v>
      </c>
      <c r="K288" s="51"/>
      <c r="L288" s="65">
        <f t="shared" si="49"/>
        <v>0</v>
      </c>
      <c r="M288" s="224"/>
      <c r="N288" s="22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  <c r="AB288" s="174"/>
      <c r="AC288" s="174"/>
      <c r="AD288" s="174"/>
      <c r="AE288" s="174"/>
    </row>
    <row r="289" spans="1:31" s="71" customFormat="1" ht="71.25" customHeight="1">
      <c r="A289" s="123">
        <v>4</v>
      </c>
      <c r="B289" s="322" t="s">
        <v>376</v>
      </c>
      <c r="C289" s="323"/>
      <c r="D289" s="56" t="s">
        <v>308</v>
      </c>
      <c r="E289" s="87">
        <v>60000</v>
      </c>
      <c r="F289" s="87">
        <v>25000</v>
      </c>
      <c r="G289" s="87">
        <v>200</v>
      </c>
      <c r="H289" s="184">
        <f t="shared" ref="H289:H290" si="50">E289+F289+G289</f>
        <v>85200</v>
      </c>
      <c r="I289" s="105"/>
      <c r="J289" s="65">
        <f t="shared" si="48"/>
        <v>0</v>
      </c>
      <c r="K289" s="51"/>
      <c r="L289" s="65">
        <f t="shared" si="49"/>
        <v>0</v>
      </c>
      <c r="M289" s="224"/>
      <c r="N289" s="22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  <c r="AB289" s="174"/>
      <c r="AC289" s="174"/>
      <c r="AD289" s="174"/>
      <c r="AE289" s="174"/>
    </row>
    <row r="290" spans="1:31" s="71" customFormat="1" ht="39.75" customHeight="1">
      <c r="A290" s="53">
        <v>5</v>
      </c>
      <c r="B290" s="46" t="s">
        <v>354</v>
      </c>
      <c r="C290" s="56" t="s">
        <v>355</v>
      </c>
      <c r="D290" s="56" t="s">
        <v>44</v>
      </c>
      <c r="E290" s="87">
        <v>0</v>
      </c>
      <c r="F290" s="87">
        <v>2500</v>
      </c>
      <c r="G290" s="87">
        <v>5</v>
      </c>
      <c r="H290" s="184">
        <f t="shared" si="50"/>
        <v>2505</v>
      </c>
      <c r="I290" s="105"/>
      <c r="J290" s="65">
        <f t="shared" si="48"/>
        <v>0</v>
      </c>
      <c r="K290" s="51"/>
      <c r="L290" s="65">
        <f t="shared" si="49"/>
        <v>0</v>
      </c>
      <c r="M290" s="224"/>
      <c r="N290" s="22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  <c r="AB290" s="174"/>
      <c r="AC290" s="174"/>
      <c r="AD290" s="174"/>
      <c r="AE290" s="174"/>
    </row>
    <row r="291" spans="1:31" s="72" customFormat="1" ht="25.5" customHeight="1">
      <c r="A291" s="281" t="s">
        <v>11</v>
      </c>
      <c r="B291" s="281"/>
      <c r="C291" s="281"/>
      <c r="D291" s="281"/>
      <c r="E291" s="281"/>
      <c r="F291" s="281"/>
      <c r="G291" s="281"/>
      <c r="H291" s="281"/>
      <c r="I291" s="281"/>
      <c r="J291" s="93">
        <f>SUM(J285:J290)</f>
        <v>0</v>
      </c>
      <c r="K291" s="94"/>
      <c r="L291" s="93">
        <f>SUM(L285:L290)</f>
        <v>0</v>
      </c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</row>
    <row r="293" spans="1:31">
      <c r="A293" s="233" t="s">
        <v>494</v>
      </c>
      <c r="B293" s="220"/>
      <c r="C293" s="220"/>
      <c r="D293" s="220"/>
      <c r="E293" s="194"/>
      <c r="F293" s="220"/>
      <c r="G293" s="220"/>
      <c r="H293" s="220"/>
      <c r="I293" s="220"/>
      <c r="J293" s="220"/>
    </row>
    <row r="294" spans="1:31">
      <c r="A294" s="220" t="s">
        <v>490</v>
      </c>
      <c r="B294" s="220"/>
      <c r="C294" s="220"/>
      <c r="D294" s="220"/>
      <c r="E294" s="194"/>
      <c r="F294" s="220"/>
      <c r="G294" s="220"/>
      <c r="H294" s="220"/>
      <c r="I294" s="220"/>
      <c r="J294" s="220"/>
    </row>
    <row r="295" spans="1:31">
      <c r="A295" s="7"/>
      <c r="B295" s="7"/>
      <c r="C295" s="237" t="s">
        <v>491</v>
      </c>
      <c r="D295" s="237"/>
      <c r="E295" s="237"/>
      <c r="F295" s="237"/>
      <c r="G295" s="237"/>
      <c r="H295" s="237"/>
      <c r="I295" s="237"/>
      <c r="J295" s="237"/>
    </row>
    <row r="301" spans="1:31" s="16" customFormat="1" ht="15.75" thickBot="1">
      <c r="A301" s="23" t="s">
        <v>356</v>
      </c>
      <c r="B301" s="35"/>
      <c r="C301" s="41"/>
      <c r="D301" s="35"/>
      <c r="E301" s="35"/>
      <c r="F301" s="35"/>
      <c r="G301" s="35"/>
      <c r="H301" s="35"/>
      <c r="I301" s="35"/>
      <c r="J301" s="35"/>
      <c r="K301" s="35"/>
      <c r="L301" s="35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0"/>
      <c r="AA301" s="370"/>
      <c r="AB301" s="370"/>
      <c r="AC301" s="370"/>
      <c r="AD301" s="370"/>
      <c r="AE301" s="370"/>
    </row>
    <row r="302" spans="1:31" s="103" customFormat="1" ht="20.25" customHeight="1">
      <c r="A302" s="244" t="s">
        <v>0</v>
      </c>
      <c r="B302" s="246" t="s">
        <v>1</v>
      </c>
      <c r="C302" s="264" t="s">
        <v>13</v>
      </c>
      <c r="D302" s="264" t="s">
        <v>12</v>
      </c>
      <c r="E302" s="266" t="s">
        <v>2</v>
      </c>
      <c r="F302" s="267"/>
      <c r="G302" s="267"/>
      <c r="H302" s="268"/>
      <c r="I302" s="234" t="s">
        <v>3</v>
      </c>
      <c r="J302" s="253" t="s">
        <v>97</v>
      </c>
      <c r="K302" s="271" t="s">
        <v>5</v>
      </c>
      <c r="L302" s="234" t="s">
        <v>6</v>
      </c>
      <c r="M302" s="234" t="s">
        <v>482</v>
      </c>
      <c r="N302" s="234" t="s">
        <v>483</v>
      </c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</row>
    <row r="303" spans="1:31" s="103" customFormat="1" ht="24" customHeight="1">
      <c r="A303" s="245"/>
      <c r="B303" s="247"/>
      <c r="C303" s="265"/>
      <c r="D303" s="265"/>
      <c r="E303" s="58" t="s">
        <v>18</v>
      </c>
      <c r="F303" s="59" t="s">
        <v>7</v>
      </c>
      <c r="G303" s="59" t="s">
        <v>8</v>
      </c>
      <c r="H303" s="60" t="s">
        <v>9</v>
      </c>
      <c r="I303" s="235"/>
      <c r="J303" s="254"/>
      <c r="K303" s="272"/>
      <c r="L303" s="235"/>
      <c r="M303" s="235"/>
      <c r="N303" s="235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</row>
    <row r="304" spans="1:31" s="103" customFormat="1" ht="21" customHeight="1">
      <c r="A304" s="76">
        <v>1</v>
      </c>
      <c r="B304" s="76">
        <v>2</v>
      </c>
      <c r="C304" s="146">
        <v>3</v>
      </c>
      <c r="D304" s="146">
        <v>4</v>
      </c>
      <c r="E304" s="302">
        <v>5</v>
      </c>
      <c r="F304" s="303"/>
      <c r="G304" s="303"/>
      <c r="H304" s="304"/>
      <c r="I304" s="76">
        <v>6</v>
      </c>
      <c r="J304" s="78">
        <v>7</v>
      </c>
      <c r="K304" s="78">
        <v>8</v>
      </c>
      <c r="L304" s="76">
        <v>9</v>
      </c>
      <c r="M304" s="223">
        <v>10</v>
      </c>
      <c r="N304" s="223">
        <v>11</v>
      </c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  <c r="AB304" s="178"/>
      <c r="AC304" s="178"/>
      <c r="AD304" s="178"/>
      <c r="AE304" s="178"/>
    </row>
    <row r="305" spans="1:31" s="71" customFormat="1" ht="24" customHeight="1">
      <c r="A305" s="240">
        <v>1</v>
      </c>
      <c r="B305" s="261" t="s">
        <v>96</v>
      </c>
      <c r="C305" s="54" t="s">
        <v>100</v>
      </c>
      <c r="D305" s="54" t="s">
        <v>14</v>
      </c>
      <c r="E305" s="87">
        <v>100</v>
      </c>
      <c r="F305" s="87">
        <v>80</v>
      </c>
      <c r="G305" s="87">
        <v>10</v>
      </c>
      <c r="H305" s="130">
        <f>E305+F305+G305</f>
        <v>190</v>
      </c>
      <c r="I305" s="65"/>
      <c r="J305" s="65">
        <f>I305*H305</f>
        <v>0</v>
      </c>
      <c r="K305" s="51"/>
      <c r="L305" s="65">
        <f>J305*K305+J305</f>
        <v>0</v>
      </c>
      <c r="M305" s="224"/>
      <c r="N305" s="22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  <c r="AB305" s="174"/>
      <c r="AC305" s="174"/>
      <c r="AD305" s="174"/>
      <c r="AE305" s="174"/>
    </row>
    <row r="306" spans="1:31" s="71" customFormat="1" ht="23.25" customHeight="1">
      <c r="A306" s="255"/>
      <c r="B306" s="262"/>
      <c r="C306" s="54" t="s">
        <v>54</v>
      </c>
      <c r="D306" s="54" t="s">
        <v>14</v>
      </c>
      <c r="E306" s="87">
        <v>240</v>
      </c>
      <c r="F306" s="87">
        <v>100</v>
      </c>
      <c r="G306" s="87">
        <v>10</v>
      </c>
      <c r="H306" s="130">
        <f t="shared" ref="H306:H322" si="51">E306+F306+G306</f>
        <v>350</v>
      </c>
      <c r="I306" s="65"/>
      <c r="J306" s="65">
        <f t="shared" ref="J306:J331" si="52">I306*H306</f>
        <v>0</v>
      </c>
      <c r="K306" s="51"/>
      <c r="L306" s="65">
        <f t="shared" ref="L306:L331" si="53">J306*K306+J306</f>
        <v>0</v>
      </c>
      <c r="M306" s="224"/>
      <c r="N306" s="22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  <c r="AB306" s="174"/>
      <c r="AC306" s="174"/>
      <c r="AD306" s="174"/>
      <c r="AE306" s="174"/>
    </row>
    <row r="307" spans="1:31" s="71" customFormat="1" ht="25.5" customHeight="1">
      <c r="A307" s="255"/>
      <c r="B307" s="262"/>
      <c r="C307" s="54" t="s">
        <v>55</v>
      </c>
      <c r="D307" s="54" t="s">
        <v>14</v>
      </c>
      <c r="E307" s="87">
        <v>240</v>
      </c>
      <c r="F307" s="87">
        <v>150</v>
      </c>
      <c r="G307" s="87">
        <v>10</v>
      </c>
      <c r="H307" s="130">
        <f t="shared" si="51"/>
        <v>400</v>
      </c>
      <c r="I307" s="65"/>
      <c r="J307" s="65">
        <f t="shared" si="52"/>
        <v>0</v>
      </c>
      <c r="K307" s="51"/>
      <c r="L307" s="65">
        <f t="shared" si="53"/>
        <v>0</v>
      </c>
      <c r="M307" s="224"/>
      <c r="N307" s="22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  <c r="AB307" s="174"/>
      <c r="AC307" s="174"/>
      <c r="AD307" s="174"/>
      <c r="AE307" s="174"/>
    </row>
    <row r="308" spans="1:31" s="71" customFormat="1" ht="24.75" customHeight="1">
      <c r="A308" s="255"/>
      <c r="B308" s="262"/>
      <c r="C308" s="54" t="s">
        <v>269</v>
      </c>
      <c r="D308" s="54" t="s">
        <v>21</v>
      </c>
      <c r="E308" s="87">
        <v>0</v>
      </c>
      <c r="F308" s="87">
        <v>150</v>
      </c>
      <c r="G308" s="87">
        <v>0</v>
      </c>
      <c r="H308" s="130">
        <f t="shared" si="51"/>
        <v>150</v>
      </c>
      <c r="I308" s="65"/>
      <c r="J308" s="65">
        <f t="shared" si="52"/>
        <v>0</v>
      </c>
      <c r="K308" s="51"/>
      <c r="L308" s="65">
        <f t="shared" si="53"/>
        <v>0</v>
      </c>
      <c r="M308" s="224"/>
      <c r="N308" s="22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  <c r="AB308" s="174"/>
      <c r="AC308" s="174"/>
      <c r="AD308" s="174"/>
      <c r="AE308" s="174"/>
    </row>
    <row r="309" spans="1:31" s="71" customFormat="1" ht="25.5" customHeight="1">
      <c r="A309" s="241"/>
      <c r="B309" s="263"/>
      <c r="C309" s="54" t="s">
        <v>103</v>
      </c>
      <c r="D309" s="54" t="s">
        <v>21</v>
      </c>
      <c r="E309" s="87">
        <v>0</v>
      </c>
      <c r="F309" s="87">
        <v>60</v>
      </c>
      <c r="G309" s="87">
        <v>0</v>
      </c>
      <c r="H309" s="130">
        <f t="shared" si="51"/>
        <v>60</v>
      </c>
      <c r="I309" s="65"/>
      <c r="J309" s="65">
        <f t="shared" si="52"/>
        <v>0</v>
      </c>
      <c r="K309" s="51"/>
      <c r="L309" s="65">
        <f t="shared" si="53"/>
        <v>0</v>
      </c>
      <c r="M309" s="224"/>
      <c r="N309" s="22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74"/>
      <c r="AE309" s="174"/>
    </row>
    <row r="310" spans="1:31" s="71" customFormat="1" ht="30.75" customHeight="1">
      <c r="A310" s="240">
        <v>2</v>
      </c>
      <c r="B310" s="261" t="s">
        <v>98</v>
      </c>
      <c r="C310" s="54" t="s">
        <v>56</v>
      </c>
      <c r="D310" s="54" t="s">
        <v>14</v>
      </c>
      <c r="E310" s="87">
        <v>100</v>
      </c>
      <c r="F310" s="87">
        <v>10</v>
      </c>
      <c r="G310" s="87">
        <v>0</v>
      </c>
      <c r="H310" s="130">
        <f t="shared" si="51"/>
        <v>110</v>
      </c>
      <c r="I310" s="65"/>
      <c r="J310" s="65">
        <f t="shared" si="52"/>
        <v>0</v>
      </c>
      <c r="K310" s="51"/>
      <c r="L310" s="65">
        <f t="shared" si="53"/>
        <v>0</v>
      </c>
      <c r="M310" s="224"/>
      <c r="N310" s="22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  <c r="AB310" s="174"/>
      <c r="AC310" s="174"/>
      <c r="AD310" s="174"/>
      <c r="AE310" s="174"/>
    </row>
    <row r="311" spans="1:31" s="71" customFormat="1" ht="31.5" customHeight="1">
      <c r="A311" s="255"/>
      <c r="B311" s="262"/>
      <c r="C311" s="54" t="s">
        <v>57</v>
      </c>
      <c r="D311" s="54" t="s">
        <v>14</v>
      </c>
      <c r="E311" s="87">
        <v>100</v>
      </c>
      <c r="F311" s="87">
        <v>50</v>
      </c>
      <c r="G311" s="87">
        <v>0</v>
      </c>
      <c r="H311" s="130">
        <f t="shared" si="51"/>
        <v>150</v>
      </c>
      <c r="I311" s="65"/>
      <c r="J311" s="65">
        <f t="shared" si="52"/>
        <v>0</v>
      </c>
      <c r="K311" s="51"/>
      <c r="L311" s="65">
        <f t="shared" si="53"/>
        <v>0</v>
      </c>
      <c r="M311" s="224"/>
      <c r="N311" s="22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  <c r="AB311" s="174"/>
      <c r="AC311" s="174"/>
      <c r="AD311" s="174"/>
      <c r="AE311" s="174"/>
    </row>
    <row r="312" spans="1:31" s="71" customFormat="1" ht="30.75" customHeight="1">
      <c r="A312" s="241"/>
      <c r="B312" s="263"/>
      <c r="C312" s="54" t="s">
        <v>58</v>
      </c>
      <c r="D312" s="54" t="s">
        <v>14</v>
      </c>
      <c r="E312" s="87">
        <v>100</v>
      </c>
      <c r="F312" s="87">
        <v>50</v>
      </c>
      <c r="G312" s="87">
        <v>0</v>
      </c>
      <c r="H312" s="130">
        <f t="shared" si="51"/>
        <v>150</v>
      </c>
      <c r="I312" s="65"/>
      <c r="J312" s="65">
        <f t="shared" si="52"/>
        <v>0</v>
      </c>
      <c r="K312" s="51"/>
      <c r="L312" s="65">
        <f t="shared" si="53"/>
        <v>0</v>
      </c>
      <c r="M312" s="224"/>
      <c r="N312" s="22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  <c r="AB312" s="174"/>
      <c r="AC312" s="174"/>
      <c r="AD312" s="174"/>
      <c r="AE312" s="174"/>
    </row>
    <row r="313" spans="1:31" s="71" customFormat="1" ht="71.25" customHeight="1">
      <c r="A313" s="53">
        <v>3</v>
      </c>
      <c r="B313" s="46" t="s">
        <v>99</v>
      </c>
      <c r="C313" s="56" t="s">
        <v>59</v>
      </c>
      <c r="D313" s="54" t="s">
        <v>14</v>
      </c>
      <c r="E313" s="87">
        <v>30</v>
      </c>
      <c r="F313" s="87">
        <v>70</v>
      </c>
      <c r="G313" s="87">
        <v>0</v>
      </c>
      <c r="H313" s="130">
        <f t="shared" si="51"/>
        <v>100</v>
      </c>
      <c r="I313" s="65"/>
      <c r="J313" s="65">
        <f t="shared" si="52"/>
        <v>0</v>
      </c>
      <c r="K313" s="51"/>
      <c r="L313" s="65">
        <f t="shared" si="53"/>
        <v>0</v>
      </c>
      <c r="M313" s="224"/>
      <c r="N313" s="22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  <c r="AB313" s="174"/>
      <c r="AC313" s="174"/>
      <c r="AD313" s="174"/>
      <c r="AE313" s="174"/>
    </row>
    <row r="314" spans="1:31" s="71" customFormat="1" ht="77.25" customHeight="1">
      <c r="A314" s="53">
        <v>4</v>
      </c>
      <c r="B314" s="46" t="s">
        <v>270</v>
      </c>
      <c r="C314" s="56" t="s">
        <v>435</v>
      </c>
      <c r="D314" s="54" t="s">
        <v>14</v>
      </c>
      <c r="E314" s="87">
        <v>60</v>
      </c>
      <c r="F314" s="87">
        <v>10</v>
      </c>
      <c r="G314" s="87">
        <v>0</v>
      </c>
      <c r="H314" s="130">
        <f t="shared" si="51"/>
        <v>70</v>
      </c>
      <c r="I314" s="65"/>
      <c r="J314" s="65">
        <f t="shared" si="52"/>
        <v>0</v>
      </c>
      <c r="K314" s="51"/>
      <c r="L314" s="65">
        <f t="shared" si="53"/>
        <v>0</v>
      </c>
      <c r="M314" s="224"/>
      <c r="N314" s="22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  <c r="AB314" s="174"/>
      <c r="AC314" s="174"/>
      <c r="AD314" s="174"/>
      <c r="AE314" s="174"/>
    </row>
    <row r="315" spans="1:31" s="71" customFormat="1" ht="69.75" customHeight="1">
      <c r="A315" s="195">
        <v>5</v>
      </c>
      <c r="B315" s="46" t="s">
        <v>434</v>
      </c>
      <c r="C315" s="56" t="s">
        <v>436</v>
      </c>
      <c r="D315" s="54" t="s">
        <v>21</v>
      </c>
      <c r="E315" s="87">
        <v>10</v>
      </c>
      <c r="F315" s="87">
        <v>0</v>
      </c>
      <c r="G315" s="87">
        <v>0</v>
      </c>
      <c r="H315" s="130">
        <f t="shared" si="51"/>
        <v>10</v>
      </c>
      <c r="I315" s="65"/>
      <c r="J315" s="65">
        <f t="shared" si="52"/>
        <v>0</v>
      </c>
      <c r="K315" s="51"/>
      <c r="L315" s="65">
        <f t="shared" si="53"/>
        <v>0</v>
      </c>
      <c r="M315" s="224"/>
      <c r="N315" s="22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</row>
    <row r="316" spans="1:31" s="71" customFormat="1" ht="53.25" customHeight="1">
      <c r="A316" s="185">
        <v>6</v>
      </c>
      <c r="B316" s="199" t="s">
        <v>437</v>
      </c>
      <c r="C316" s="196" t="s">
        <v>123</v>
      </c>
      <c r="D316" s="54" t="s">
        <v>21</v>
      </c>
      <c r="E316" s="87">
        <v>5</v>
      </c>
      <c r="F316" s="87">
        <v>5</v>
      </c>
      <c r="G316" s="87">
        <v>0</v>
      </c>
      <c r="H316" s="130">
        <f t="shared" si="51"/>
        <v>10</v>
      </c>
      <c r="I316" s="65"/>
      <c r="J316" s="65">
        <f t="shared" si="52"/>
        <v>0</v>
      </c>
      <c r="K316" s="51"/>
      <c r="L316" s="65">
        <f t="shared" si="53"/>
        <v>0</v>
      </c>
      <c r="M316" s="224"/>
      <c r="N316" s="22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  <c r="AB316" s="174"/>
      <c r="AC316" s="174"/>
      <c r="AD316" s="174"/>
      <c r="AE316" s="174"/>
    </row>
    <row r="317" spans="1:31" s="71" customFormat="1" ht="25.5" customHeight="1">
      <c r="A317" s="240">
        <v>7</v>
      </c>
      <c r="B317" s="261" t="s">
        <v>433</v>
      </c>
      <c r="C317" s="68" t="s">
        <v>60</v>
      </c>
      <c r="D317" s="54" t="s">
        <v>21</v>
      </c>
      <c r="E317" s="87">
        <v>200</v>
      </c>
      <c r="F317" s="87">
        <v>250</v>
      </c>
      <c r="G317" s="87">
        <v>10</v>
      </c>
      <c r="H317" s="130">
        <f t="shared" si="51"/>
        <v>460</v>
      </c>
      <c r="I317" s="65"/>
      <c r="J317" s="65">
        <f t="shared" si="52"/>
        <v>0</v>
      </c>
      <c r="K317" s="51"/>
      <c r="L317" s="65">
        <f t="shared" si="53"/>
        <v>0</v>
      </c>
      <c r="M317" s="224"/>
      <c r="N317" s="22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</row>
    <row r="318" spans="1:31" s="71" customFormat="1" ht="26.25" customHeight="1">
      <c r="A318" s="255"/>
      <c r="B318" s="262"/>
      <c r="C318" s="54" t="s">
        <v>61</v>
      </c>
      <c r="D318" s="54" t="s">
        <v>14</v>
      </c>
      <c r="E318" s="87">
        <v>10</v>
      </c>
      <c r="F318" s="87">
        <v>0</v>
      </c>
      <c r="G318" s="87">
        <v>0</v>
      </c>
      <c r="H318" s="130">
        <f t="shared" si="51"/>
        <v>10</v>
      </c>
      <c r="I318" s="65"/>
      <c r="J318" s="65">
        <f t="shared" si="52"/>
        <v>0</v>
      </c>
      <c r="K318" s="51"/>
      <c r="L318" s="65">
        <f t="shared" si="53"/>
        <v>0</v>
      </c>
      <c r="M318" s="224"/>
      <c r="N318" s="22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</row>
    <row r="319" spans="1:31" s="71" customFormat="1" ht="28.5" customHeight="1">
      <c r="A319" s="255"/>
      <c r="B319" s="262"/>
      <c r="C319" s="54" t="s">
        <v>62</v>
      </c>
      <c r="D319" s="54" t="s">
        <v>21</v>
      </c>
      <c r="E319" s="87">
        <v>100</v>
      </c>
      <c r="F319" s="87">
        <v>200</v>
      </c>
      <c r="G319" s="87">
        <v>10</v>
      </c>
      <c r="H319" s="130">
        <f t="shared" si="51"/>
        <v>310</v>
      </c>
      <c r="I319" s="65"/>
      <c r="J319" s="65">
        <f t="shared" si="52"/>
        <v>0</v>
      </c>
      <c r="K319" s="51"/>
      <c r="L319" s="65">
        <f t="shared" si="53"/>
        <v>0</v>
      </c>
      <c r="M319" s="224"/>
      <c r="N319" s="22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  <c r="AB319" s="174"/>
      <c r="AC319" s="174"/>
      <c r="AD319" s="174"/>
      <c r="AE319" s="174"/>
    </row>
    <row r="320" spans="1:31" s="71" customFormat="1" ht="43.5" customHeight="1">
      <c r="A320" s="241"/>
      <c r="B320" s="263"/>
      <c r="C320" s="54" t="s">
        <v>63</v>
      </c>
      <c r="D320" s="54" t="s">
        <v>14</v>
      </c>
      <c r="E320" s="87">
        <v>200</v>
      </c>
      <c r="F320" s="87">
        <v>300</v>
      </c>
      <c r="G320" s="87">
        <v>0</v>
      </c>
      <c r="H320" s="130">
        <f t="shared" si="51"/>
        <v>500</v>
      </c>
      <c r="I320" s="65"/>
      <c r="J320" s="65">
        <f t="shared" si="52"/>
        <v>0</v>
      </c>
      <c r="K320" s="51"/>
      <c r="L320" s="65">
        <f t="shared" si="53"/>
        <v>0</v>
      </c>
      <c r="M320" s="224"/>
      <c r="N320" s="22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  <c r="AB320" s="174"/>
      <c r="AC320" s="174"/>
      <c r="AD320" s="174"/>
      <c r="AE320" s="174"/>
    </row>
    <row r="321" spans="1:31" s="71" customFormat="1" ht="125.25" customHeight="1">
      <c r="A321" s="53">
        <v>8</v>
      </c>
      <c r="B321" s="46" t="s">
        <v>432</v>
      </c>
      <c r="C321" s="155" t="s">
        <v>95</v>
      </c>
      <c r="D321" s="54" t="s">
        <v>21</v>
      </c>
      <c r="E321" s="87">
        <v>10</v>
      </c>
      <c r="F321" s="87">
        <v>100</v>
      </c>
      <c r="G321" s="87">
        <v>10</v>
      </c>
      <c r="H321" s="130">
        <f t="shared" si="51"/>
        <v>120</v>
      </c>
      <c r="I321" s="65"/>
      <c r="J321" s="65">
        <f t="shared" si="52"/>
        <v>0</v>
      </c>
      <c r="K321" s="51"/>
      <c r="L321" s="65">
        <f t="shared" si="53"/>
        <v>0</v>
      </c>
      <c r="M321" s="224"/>
      <c r="N321" s="22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  <c r="AB321" s="174"/>
      <c r="AC321" s="174"/>
      <c r="AD321" s="174"/>
      <c r="AE321" s="174"/>
    </row>
    <row r="322" spans="1:31" s="71" customFormat="1" ht="33.75" customHeight="1">
      <c r="A322" s="186">
        <v>9</v>
      </c>
      <c r="B322" s="171" t="s">
        <v>102</v>
      </c>
      <c r="C322" s="172" t="s">
        <v>101</v>
      </c>
      <c r="D322" s="54" t="s">
        <v>44</v>
      </c>
      <c r="E322" s="87">
        <v>0</v>
      </c>
      <c r="F322" s="87">
        <v>30</v>
      </c>
      <c r="G322" s="87">
        <v>0</v>
      </c>
      <c r="H322" s="130">
        <f t="shared" si="51"/>
        <v>30</v>
      </c>
      <c r="I322" s="65"/>
      <c r="J322" s="65">
        <f t="shared" si="52"/>
        <v>0</v>
      </c>
      <c r="K322" s="51"/>
      <c r="L322" s="65">
        <f t="shared" si="53"/>
        <v>0</v>
      </c>
      <c r="M322" s="224"/>
      <c r="N322" s="22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  <c r="AB322" s="174"/>
      <c r="AC322" s="174"/>
      <c r="AD322" s="174"/>
      <c r="AE322" s="174"/>
    </row>
    <row r="323" spans="1:31" s="71" customFormat="1" ht="35.25" customHeight="1">
      <c r="A323" s="186">
        <v>10</v>
      </c>
      <c r="B323" s="171" t="s">
        <v>271</v>
      </c>
      <c r="C323" s="172" t="s">
        <v>272</v>
      </c>
      <c r="D323" s="54" t="s">
        <v>21</v>
      </c>
      <c r="E323" s="87">
        <v>0</v>
      </c>
      <c r="F323" s="87">
        <v>20</v>
      </c>
      <c r="G323" s="87">
        <v>0</v>
      </c>
      <c r="H323" s="130">
        <f t="shared" ref="H323:H331" si="54">E323+F323+G323</f>
        <v>20</v>
      </c>
      <c r="I323" s="65"/>
      <c r="J323" s="65">
        <f t="shared" si="52"/>
        <v>0</v>
      </c>
      <c r="K323" s="51"/>
      <c r="L323" s="65">
        <f t="shared" si="53"/>
        <v>0</v>
      </c>
      <c r="M323" s="224"/>
      <c r="N323" s="22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  <c r="AB323" s="174"/>
      <c r="AC323" s="174"/>
      <c r="AD323" s="174"/>
      <c r="AE323" s="174"/>
    </row>
    <row r="324" spans="1:31" s="71" customFormat="1" ht="30" customHeight="1">
      <c r="A324" s="240">
        <v>11</v>
      </c>
      <c r="B324" s="326" t="s">
        <v>440</v>
      </c>
      <c r="C324" s="197" t="s">
        <v>438</v>
      </c>
      <c r="D324" s="54" t="s">
        <v>21</v>
      </c>
      <c r="E324" s="87">
        <v>10</v>
      </c>
      <c r="F324" s="87">
        <v>0</v>
      </c>
      <c r="G324" s="87">
        <v>0</v>
      </c>
      <c r="H324" s="130">
        <f t="shared" si="54"/>
        <v>10</v>
      </c>
      <c r="I324" s="65"/>
      <c r="J324" s="65">
        <f t="shared" si="52"/>
        <v>0</v>
      </c>
      <c r="K324" s="51"/>
      <c r="L324" s="65">
        <f t="shared" si="53"/>
        <v>0</v>
      </c>
      <c r="M324" s="224"/>
      <c r="N324" s="22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  <c r="AB324" s="174"/>
      <c r="AC324" s="174"/>
      <c r="AD324" s="174"/>
      <c r="AE324" s="174"/>
    </row>
    <row r="325" spans="1:31" s="71" customFormat="1" ht="29.25" customHeight="1">
      <c r="A325" s="241"/>
      <c r="B325" s="327"/>
      <c r="C325" s="197" t="s">
        <v>439</v>
      </c>
      <c r="D325" s="54" t="s">
        <v>21</v>
      </c>
      <c r="E325" s="87">
        <v>20</v>
      </c>
      <c r="F325" s="87">
        <v>5</v>
      </c>
      <c r="G325" s="87">
        <v>0</v>
      </c>
      <c r="H325" s="130">
        <f t="shared" si="54"/>
        <v>25</v>
      </c>
      <c r="I325" s="65"/>
      <c r="J325" s="65">
        <f t="shared" si="52"/>
        <v>0</v>
      </c>
      <c r="K325" s="51"/>
      <c r="L325" s="65">
        <f t="shared" si="53"/>
        <v>0</v>
      </c>
      <c r="M325" s="224"/>
      <c r="N325" s="22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74"/>
      <c r="AE325" s="174"/>
    </row>
    <row r="326" spans="1:31" s="71" customFormat="1" ht="33.75" customHeight="1">
      <c r="A326" s="240">
        <v>12</v>
      </c>
      <c r="B326" s="326" t="s">
        <v>441</v>
      </c>
      <c r="C326" s="198" t="s">
        <v>136</v>
      </c>
      <c r="D326" s="54" t="s">
        <v>21</v>
      </c>
      <c r="E326" s="87">
        <v>10</v>
      </c>
      <c r="F326" s="87">
        <v>5</v>
      </c>
      <c r="G326" s="87">
        <v>0</v>
      </c>
      <c r="H326" s="130">
        <f t="shared" si="54"/>
        <v>15</v>
      </c>
      <c r="I326" s="65"/>
      <c r="J326" s="65">
        <f t="shared" si="52"/>
        <v>0</v>
      </c>
      <c r="K326" s="51"/>
      <c r="L326" s="65">
        <f t="shared" si="53"/>
        <v>0</v>
      </c>
      <c r="M326" s="224"/>
      <c r="N326" s="22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  <c r="AB326" s="174"/>
      <c r="AC326" s="174"/>
      <c r="AD326" s="174"/>
      <c r="AE326" s="174"/>
    </row>
    <row r="327" spans="1:31" s="71" customFormat="1" ht="75.75" customHeight="1">
      <c r="A327" s="241"/>
      <c r="B327" s="327"/>
      <c r="C327" s="197" t="s">
        <v>127</v>
      </c>
      <c r="D327" s="54" t="s">
        <v>21</v>
      </c>
      <c r="E327" s="87">
        <v>10</v>
      </c>
      <c r="F327" s="87">
        <v>5</v>
      </c>
      <c r="G327" s="87">
        <v>0</v>
      </c>
      <c r="H327" s="130">
        <f t="shared" si="54"/>
        <v>15</v>
      </c>
      <c r="I327" s="65"/>
      <c r="J327" s="65">
        <f t="shared" si="52"/>
        <v>0</v>
      </c>
      <c r="K327" s="51"/>
      <c r="L327" s="65">
        <f t="shared" si="53"/>
        <v>0</v>
      </c>
      <c r="M327" s="224"/>
      <c r="N327" s="22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  <c r="AB327" s="174"/>
      <c r="AC327" s="174"/>
      <c r="AD327" s="174"/>
      <c r="AE327" s="174"/>
    </row>
    <row r="328" spans="1:31" s="71" customFormat="1" ht="30" customHeight="1">
      <c r="A328" s="240">
        <v>13</v>
      </c>
      <c r="B328" s="326" t="s">
        <v>444</v>
      </c>
      <c r="C328" s="197" t="s">
        <v>442</v>
      </c>
      <c r="D328" s="54" t="s">
        <v>44</v>
      </c>
      <c r="E328" s="87">
        <v>30</v>
      </c>
      <c r="F328" s="87">
        <v>0</v>
      </c>
      <c r="G328" s="87">
        <v>0</v>
      </c>
      <c r="H328" s="130">
        <f t="shared" si="54"/>
        <v>30</v>
      </c>
      <c r="I328" s="65"/>
      <c r="J328" s="65">
        <f t="shared" si="52"/>
        <v>0</v>
      </c>
      <c r="K328" s="51"/>
      <c r="L328" s="65">
        <f t="shared" si="53"/>
        <v>0</v>
      </c>
      <c r="M328" s="224"/>
      <c r="N328" s="22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  <c r="AB328" s="174"/>
      <c r="AC328" s="174"/>
      <c r="AD328" s="174"/>
      <c r="AE328" s="174"/>
    </row>
    <row r="329" spans="1:31" s="71" customFormat="1" ht="27.75" customHeight="1">
      <c r="A329" s="241"/>
      <c r="B329" s="327"/>
      <c r="C329" s="197" t="s">
        <v>443</v>
      </c>
      <c r="D329" s="54" t="s">
        <v>44</v>
      </c>
      <c r="E329" s="87">
        <v>30</v>
      </c>
      <c r="F329" s="87">
        <v>0</v>
      </c>
      <c r="G329" s="87">
        <v>0</v>
      </c>
      <c r="H329" s="130">
        <f t="shared" si="54"/>
        <v>30</v>
      </c>
      <c r="I329" s="65"/>
      <c r="J329" s="65">
        <f t="shared" si="52"/>
        <v>0</v>
      </c>
      <c r="K329" s="51"/>
      <c r="L329" s="65">
        <f t="shared" si="53"/>
        <v>0</v>
      </c>
      <c r="M329" s="224"/>
      <c r="N329" s="22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174"/>
    </row>
    <row r="330" spans="1:31" s="71" customFormat="1" ht="43.5" customHeight="1">
      <c r="A330" s="186">
        <v>14</v>
      </c>
      <c r="B330" s="199" t="s">
        <v>445</v>
      </c>
      <c r="C330" s="198" t="s">
        <v>72</v>
      </c>
      <c r="D330" s="54" t="s">
        <v>21</v>
      </c>
      <c r="E330" s="87">
        <v>5</v>
      </c>
      <c r="F330" s="87">
        <v>5</v>
      </c>
      <c r="G330" s="87">
        <v>0</v>
      </c>
      <c r="H330" s="130">
        <f t="shared" si="54"/>
        <v>10</v>
      </c>
      <c r="I330" s="65"/>
      <c r="J330" s="65">
        <f t="shared" si="52"/>
        <v>0</v>
      </c>
      <c r="K330" s="51"/>
      <c r="L330" s="65">
        <f t="shared" si="53"/>
        <v>0</v>
      </c>
      <c r="M330" s="224"/>
      <c r="N330" s="22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</row>
    <row r="331" spans="1:31" s="71" customFormat="1" ht="49.5" customHeight="1">
      <c r="A331" s="195">
        <v>15</v>
      </c>
      <c r="B331" s="171" t="s">
        <v>135</v>
      </c>
      <c r="C331" s="112" t="s">
        <v>134</v>
      </c>
      <c r="D331" s="54" t="s">
        <v>21</v>
      </c>
      <c r="E331" s="87">
        <v>20</v>
      </c>
      <c r="F331" s="87">
        <v>40</v>
      </c>
      <c r="G331" s="87">
        <v>5</v>
      </c>
      <c r="H331" s="130">
        <f t="shared" si="54"/>
        <v>65</v>
      </c>
      <c r="I331" s="65"/>
      <c r="J331" s="65">
        <f t="shared" si="52"/>
        <v>0</v>
      </c>
      <c r="K331" s="51"/>
      <c r="L331" s="65">
        <f t="shared" si="53"/>
        <v>0</v>
      </c>
      <c r="M331" s="224"/>
      <c r="N331" s="22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</row>
    <row r="332" spans="1:31" s="72" customFormat="1" ht="21.75" customHeight="1">
      <c r="A332" s="281" t="s">
        <v>11</v>
      </c>
      <c r="B332" s="281"/>
      <c r="C332" s="281"/>
      <c r="D332" s="281"/>
      <c r="E332" s="281"/>
      <c r="F332" s="281"/>
      <c r="G332" s="281"/>
      <c r="H332" s="281"/>
      <c r="I332" s="281"/>
      <c r="J332" s="82">
        <f>SUM(J305:J331)</f>
        <v>0</v>
      </c>
      <c r="K332" s="73"/>
      <c r="L332" s="82">
        <f>SUM(L305:L331)</f>
        <v>0</v>
      </c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</row>
    <row r="334" spans="1:31">
      <c r="A334" s="233" t="s">
        <v>494</v>
      </c>
      <c r="B334" s="220"/>
      <c r="C334" s="220"/>
      <c r="D334" s="220"/>
      <c r="E334" s="194"/>
      <c r="F334" s="220"/>
      <c r="G334" s="220"/>
      <c r="H334" s="220"/>
      <c r="I334" s="220"/>
      <c r="J334" s="220"/>
    </row>
    <row r="335" spans="1:31">
      <c r="A335" s="220" t="s">
        <v>490</v>
      </c>
      <c r="B335" s="220"/>
      <c r="C335" s="220"/>
      <c r="D335" s="220"/>
      <c r="E335" s="194"/>
      <c r="F335" s="220"/>
      <c r="G335" s="220"/>
      <c r="H335" s="220"/>
      <c r="I335" s="220"/>
      <c r="J335" s="220"/>
    </row>
    <row r="336" spans="1:31">
      <c r="A336" s="7"/>
      <c r="B336" s="7"/>
      <c r="C336" s="237" t="s">
        <v>491</v>
      </c>
      <c r="D336" s="237"/>
      <c r="E336" s="237"/>
      <c r="F336" s="237"/>
      <c r="G336" s="237"/>
      <c r="H336" s="237"/>
      <c r="I336" s="237"/>
      <c r="J336" s="237"/>
    </row>
    <row r="339" spans="1:31" s="14" customFormat="1" ht="15.75" thickBot="1">
      <c r="A339" s="23" t="s">
        <v>357</v>
      </c>
      <c r="B339" s="39"/>
      <c r="C339" s="41"/>
      <c r="D339" s="39"/>
      <c r="E339" s="39"/>
      <c r="F339" s="39"/>
      <c r="G339" s="39"/>
      <c r="H339" s="39"/>
      <c r="I339" s="39"/>
      <c r="J339" s="39"/>
      <c r="K339" s="39"/>
      <c r="L339" s="39"/>
      <c r="P339" s="373"/>
      <c r="Q339" s="373"/>
      <c r="R339" s="373"/>
      <c r="S339" s="373"/>
      <c r="T339" s="373"/>
      <c r="U339" s="373"/>
      <c r="V339" s="373"/>
      <c r="W339" s="373"/>
      <c r="X339" s="373"/>
      <c r="Y339" s="373"/>
      <c r="Z339" s="373"/>
      <c r="AA339" s="373"/>
      <c r="AB339" s="373"/>
      <c r="AC339" s="373"/>
      <c r="AD339" s="373"/>
      <c r="AE339" s="373"/>
    </row>
    <row r="340" spans="1:31" s="103" customFormat="1" ht="20.25" customHeight="1">
      <c r="A340" s="244" t="s">
        <v>0</v>
      </c>
      <c r="B340" s="246" t="s">
        <v>1</v>
      </c>
      <c r="C340" s="264" t="s">
        <v>13</v>
      </c>
      <c r="D340" s="264" t="s">
        <v>12</v>
      </c>
      <c r="E340" s="266" t="s">
        <v>2</v>
      </c>
      <c r="F340" s="267"/>
      <c r="G340" s="267"/>
      <c r="H340" s="268"/>
      <c r="I340" s="234" t="s">
        <v>3</v>
      </c>
      <c r="J340" s="253" t="s">
        <v>4</v>
      </c>
      <c r="K340" s="271" t="s">
        <v>5</v>
      </c>
      <c r="L340" s="234" t="s">
        <v>6</v>
      </c>
      <c r="M340" s="234" t="s">
        <v>482</v>
      </c>
      <c r="N340" s="234" t="s">
        <v>483</v>
      </c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</row>
    <row r="341" spans="1:31" s="103" customFormat="1" ht="24" customHeight="1">
      <c r="A341" s="245"/>
      <c r="B341" s="247"/>
      <c r="C341" s="265"/>
      <c r="D341" s="265"/>
      <c r="E341" s="58" t="s">
        <v>18</v>
      </c>
      <c r="F341" s="59" t="s">
        <v>7</v>
      </c>
      <c r="G341" s="59" t="s">
        <v>8</v>
      </c>
      <c r="H341" s="60" t="s">
        <v>9</v>
      </c>
      <c r="I341" s="235"/>
      <c r="J341" s="254"/>
      <c r="K341" s="272"/>
      <c r="L341" s="235"/>
      <c r="M341" s="235"/>
      <c r="N341" s="235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</row>
    <row r="342" spans="1:31" s="103" customFormat="1" ht="21" customHeight="1">
      <c r="A342" s="61">
        <v>1</v>
      </c>
      <c r="B342" s="61">
        <v>2</v>
      </c>
      <c r="C342" s="187">
        <v>3</v>
      </c>
      <c r="D342" s="187">
        <v>4</v>
      </c>
      <c r="E342" s="256">
        <v>5</v>
      </c>
      <c r="F342" s="257"/>
      <c r="G342" s="257"/>
      <c r="H342" s="258"/>
      <c r="I342" s="61">
        <v>6</v>
      </c>
      <c r="J342" s="63">
        <v>7</v>
      </c>
      <c r="K342" s="63">
        <v>8</v>
      </c>
      <c r="L342" s="61">
        <v>9</v>
      </c>
      <c r="M342" s="223">
        <v>10</v>
      </c>
      <c r="N342" s="223">
        <v>11</v>
      </c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</row>
    <row r="343" spans="1:31" s="71" customFormat="1" ht="29.25" customHeight="1">
      <c r="A343" s="270">
        <v>2</v>
      </c>
      <c r="B343" s="325" t="s">
        <v>179</v>
      </c>
      <c r="C343" s="112" t="s">
        <v>136</v>
      </c>
      <c r="D343" s="54" t="s">
        <v>21</v>
      </c>
      <c r="E343" s="87">
        <v>0</v>
      </c>
      <c r="F343" s="87">
        <v>20</v>
      </c>
      <c r="G343" s="87">
        <v>0</v>
      </c>
      <c r="H343" s="184">
        <f t="shared" ref="H343:H363" si="55">G343+F343+E343</f>
        <v>20</v>
      </c>
      <c r="I343" s="80"/>
      <c r="J343" s="65">
        <f>I343*H343</f>
        <v>0</v>
      </c>
      <c r="K343" s="51"/>
      <c r="L343" s="65">
        <f>J343*K343+J343</f>
        <v>0</v>
      </c>
      <c r="M343" s="224"/>
      <c r="N343" s="22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  <c r="AB343" s="174"/>
      <c r="AC343" s="174"/>
      <c r="AD343" s="174"/>
      <c r="AE343" s="174"/>
    </row>
    <row r="344" spans="1:31" s="71" customFormat="1" ht="30" customHeight="1">
      <c r="A344" s="260"/>
      <c r="B344" s="325"/>
      <c r="C344" s="112" t="s">
        <v>120</v>
      </c>
      <c r="D344" s="54" t="s">
        <v>21</v>
      </c>
      <c r="E344" s="87">
        <v>10</v>
      </c>
      <c r="F344" s="87">
        <v>20</v>
      </c>
      <c r="G344" s="87">
        <v>0</v>
      </c>
      <c r="H344" s="184">
        <f t="shared" si="55"/>
        <v>30</v>
      </c>
      <c r="I344" s="80"/>
      <c r="J344" s="65">
        <f t="shared" ref="J344:J363" si="56">I344*H344</f>
        <v>0</v>
      </c>
      <c r="K344" s="51"/>
      <c r="L344" s="65">
        <f t="shared" ref="L344:L363" si="57">J344*K344+J344</f>
        <v>0</v>
      </c>
      <c r="M344" s="224"/>
      <c r="N344" s="22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  <c r="AB344" s="174"/>
      <c r="AC344" s="174"/>
      <c r="AD344" s="174"/>
      <c r="AE344" s="174"/>
    </row>
    <row r="345" spans="1:31" s="71" customFormat="1" ht="31.5" customHeight="1">
      <c r="A345" s="270">
        <v>3</v>
      </c>
      <c r="B345" s="325" t="s">
        <v>170</v>
      </c>
      <c r="C345" s="172" t="s">
        <v>177</v>
      </c>
      <c r="D345" s="54" t="s">
        <v>21</v>
      </c>
      <c r="E345" s="87">
        <v>0</v>
      </c>
      <c r="F345" s="87">
        <v>20</v>
      </c>
      <c r="G345" s="87">
        <v>20</v>
      </c>
      <c r="H345" s="184">
        <f t="shared" si="55"/>
        <v>40</v>
      </c>
      <c r="I345" s="65"/>
      <c r="J345" s="65">
        <f t="shared" si="56"/>
        <v>0</v>
      </c>
      <c r="K345" s="51"/>
      <c r="L345" s="65">
        <f t="shared" si="57"/>
        <v>0</v>
      </c>
      <c r="M345" s="224"/>
      <c r="N345" s="22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4"/>
    </row>
    <row r="346" spans="1:31" s="71" customFormat="1" ht="30" customHeight="1">
      <c r="A346" s="260"/>
      <c r="B346" s="325"/>
      <c r="C346" s="172" t="s">
        <v>178</v>
      </c>
      <c r="D346" s="54" t="s">
        <v>21</v>
      </c>
      <c r="E346" s="87">
        <v>10</v>
      </c>
      <c r="F346" s="87">
        <v>250</v>
      </c>
      <c r="G346" s="87">
        <v>0</v>
      </c>
      <c r="H346" s="184">
        <f t="shared" si="55"/>
        <v>260</v>
      </c>
      <c r="I346" s="65"/>
      <c r="J346" s="65">
        <f t="shared" si="56"/>
        <v>0</v>
      </c>
      <c r="K346" s="51"/>
      <c r="L346" s="65">
        <f t="shared" si="57"/>
        <v>0</v>
      </c>
      <c r="M346" s="224"/>
      <c r="N346" s="22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  <c r="AB346" s="174"/>
      <c r="AC346" s="174"/>
      <c r="AD346" s="174"/>
      <c r="AE346" s="174"/>
    </row>
    <row r="347" spans="1:31" s="71" customFormat="1" ht="26.25" customHeight="1">
      <c r="A347" s="270">
        <v>4</v>
      </c>
      <c r="B347" s="325" t="s">
        <v>171</v>
      </c>
      <c r="C347" s="172" t="s">
        <v>72</v>
      </c>
      <c r="D347" s="54" t="s">
        <v>21</v>
      </c>
      <c r="E347" s="87">
        <v>20</v>
      </c>
      <c r="F347" s="87">
        <v>80</v>
      </c>
      <c r="G347" s="87">
        <v>0</v>
      </c>
      <c r="H347" s="184">
        <f t="shared" si="55"/>
        <v>100</v>
      </c>
      <c r="I347" s="65"/>
      <c r="J347" s="65">
        <f t="shared" si="56"/>
        <v>0</v>
      </c>
      <c r="K347" s="51"/>
      <c r="L347" s="65">
        <f t="shared" si="57"/>
        <v>0</v>
      </c>
      <c r="M347" s="224"/>
      <c r="N347" s="22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  <c r="AB347" s="174"/>
      <c r="AC347" s="174"/>
      <c r="AD347" s="174"/>
      <c r="AE347" s="174"/>
    </row>
    <row r="348" spans="1:31" s="71" customFormat="1" ht="28.5" customHeight="1">
      <c r="A348" s="259"/>
      <c r="B348" s="325"/>
      <c r="C348" s="172" t="s">
        <v>137</v>
      </c>
      <c r="D348" s="54" t="s">
        <v>21</v>
      </c>
      <c r="E348" s="87">
        <v>10</v>
      </c>
      <c r="F348" s="87">
        <v>60</v>
      </c>
      <c r="G348" s="87">
        <v>0</v>
      </c>
      <c r="H348" s="184">
        <f t="shared" si="55"/>
        <v>70</v>
      </c>
      <c r="I348" s="65"/>
      <c r="J348" s="65">
        <f t="shared" si="56"/>
        <v>0</v>
      </c>
      <c r="K348" s="51"/>
      <c r="L348" s="65">
        <f t="shared" si="57"/>
        <v>0</v>
      </c>
      <c r="M348" s="224"/>
      <c r="N348" s="22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  <c r="AB348" s="174"/>
      <c r="AC348" s="174"/>
      <c r="AD348" s="174"/>
      <c r="AE348" s="174"/>
    </row>
    <row r="349" spans="1:31" s="71" customFormat="1" ht="30" customHeight="1">
      <c r="A349" s="260"/>
      <c r="B349" s="325"/>
      <c r="C349" s="172" t="s">
        <v>138</v>
      </c>
      <c r="D349" s="54" t="s">
        <v>21</v>
      </c>
      <c r="E349" s="87">
        <v>5</v>
      </c>
      <c r="F349" s="87">
        <v>15</v>
      </c>
      <c r="G349" s="87">
        <v>5</v>
      </c>
      <c r="H349" s="184">
        <f t="shared" si="55"/>
        <v>25</v>
      </c>
      <c r="I349" s="65"/>
      <c r="J349" s="65">
        <f t="shared" si="56"/>
        <v>0</v>
      </c>
      <c r="K349" s="51"/>
      <c r="L349" s="65">
        <f t="shared" si="57"/>
        <v>0</v>
      </c>
      <c r="M349" s="224"/>
      <c r="N349" s="22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  <c r="AB349" s="174"/>
      <c r="AC349" s="174"/>
      <c r="AD349" s="174"/>
      <c r="AE349" s="174"/>
    </row>
    <row r="350" spans="1:31" s="71" customFormat="1" ht="41.25" customHeight="1">
      <c r="A350" s="144">
        <v>5</v>
      </c>
      <c r="B350" s="171" t="s">
        <v>172</v>
      </c>
      <c r="C350" s="112" t="s">
        <v>139</v>
      </c>
      <c r="D350" s="54" t="s">
        <v>21</v>
      </c>
      <c r="E350" s="87">
        <v>10</v>
      </c>
      <c r="F350" s="87">
        <v>30</v>
      </c>
      <c r="G350" s="87">
        <v>0</v>
      </c>
      <c r="H350" s="184">
        <f t="shared" si="55"/>
        <v>40</v>
      </c>
      <c r="I350" s="65"/>
      <c r="J350" s="65">
        <f t="shared" si="56"/>
        <v>0</v>
      </c>
      <c r="K350" s="51"/>
      <c r="L350" s="65">
        <f t="shared" si="57"/>
        <v>0</v>
      </c>
      <c r="M350" s="224"/>
      <c r="N350" s="22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  <c r="AB350" s="174"/>
      <c r="AC350" s="174"/>
      <c r="AD350" s="174"/>
      <c r="AE350" s="174"/>
    </row>
    <row r="351" spans="1:31" s="71" customFormat="1" ht="36.75" customHeight="1">
      <c r="A351" s="144">
        <v>6</v>
      </c>
      <c r="B351" s="171" t="s">
        <v>173</v>
      </c>
      <c r="C351" s="112" t="s">
        <v>131</v>
      </c>
      <c r="D351" s="54" t="s">
        <v>21</v>
      </c>
      <c r="E351" s="87">
        <v>5</v>
      </c>
      <c r="F351" s="87">
        <v>30</v>
      </c>
      <c r="G351" s="87">
        <v>0</v>
      </c>
      <c r="H351" s="184">
        <f t="shared" si="55"/>
        <v>35</v>
      </c>
      <c r="I351" s="65"/>
      <c r="J351" s="65">
        <f t="shared" si="56"/>
        <v>0</v>
      </c>
      <c r="K351" s="51"/>
      <c r="L351" s="65">
        <f t="shared" si="57"/>
        <v>0</v>
      </c>
      <c r="M351" s="224"/>
      <c r="N351" s="22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  <c r="AB351" s="174"/>
      <c r="AC351" s="174"/>
      <c r="AD351" s="174"/>
      <c r="AE351" s="174"/>
    </row>
    <row r="352" spans="1:31" s="71" customFormat="1" ht="22.5" customHeight="1">
      <c r="A352" s="240">
        <v>7</v>
      </c>
      <c r="B352" s="299" t="s">
        <v>273</v>
      </c>
      <c r="C352" s="54" t="s">
        <v>64</v>
      </c>
      <c r="D352" s="54" t="s">
        <v>44</v>
      </c>
      <c r="E352" s="87">
        <v>30</v>
      </c>
      <c r="F352" s="87">
        <v>50</v>
      </c>
      <c r="G352" s="87">
        <v>0</v>
      </c>
      <c r="H352" s="184">
        <f t="shared" ref="H352:H353" si="58">E352+F352+G352</f>
        <v>80</v>
      </c>
      <c r="I352" s="105"/>
      <c r="J352" s="65">
        <f t="shared" si="56"/>
        <v>0</v>
      </c>
      <c r="K352" s="51"/>
      <c r="L352" s="65">
        <f t="shared" si="57"/>
        <v>0</v>
      </c>
      <c r="M352" s="224"/>
      <c r="N352" s="22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  <c r="AB352" s="174"/>
      <c r="AC352" s="174"/>
      <c r="AD352" s="174"/>
      <c r="AE352" s="174"/>
    </row>
    <row r="353" spans="1:31" s="71" customFormat="1" ht="21" customHeight="1">
      <c r="A353" s="255"/>
      <c r="B353" s="300"/>
      <c r="C353" s="54" t="s">
        <v>65</v>
      </c>
      <c r="D353" s="54" t="s">
        <v>44</v>
      </c>
      <c r="E353" s="87">
        <v>20</v>
      </c>
      <c r="F353" s="87">
        <v>100</v>
      </c>
      <c r="G353" s="87">
        <v>0</v>
      </c>
      <c r="H353" s="184">
        <f t="shared" si="58"/>
        <v>120</v>
      </c>
      <c r="I353" s="105"/>
      <c r="J353" s="65">
        <f t="shared" si="56"/>
        <v>0</v>
      </c>
      <c r="K353" s="51"/>
      <c r="L353" s="65">
        <f t="shared" si="57"/>
        <v>0</v>
      </c>
      <c r="M353" s="224"/>
      <c r="N353" s="22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  <c r="AB353" s="174"/>
      <c r="AC353" s="174"/>
      <c r="AD353" s="174"/>
      <c r="AE353" s="174"/>
    </row>
    <row r="354" spans="1:31" s="71" customFormat="1" ht="20.25" customHeight="1">
      <c r="A354" s="255"/>
      <c r="B354" s="300"/>
      <c r="C354" s="54" t="s">
        <v>66</v>
      </c>
      <c r="D354" s="54" t="s">
        <v>44</v>
      </c>
      <c r="E354" s="87">
        <v>10</v>
      </c>
      <c r="F354" s="87">
        <v>60</v>
      </c>
      <c r="G354" s="87">
        <v>0</v>
      </c>
      <c r="H354" s="184">
        <f t="shared" ref="H354:H359" si="59">E354+F354+G354</f>
        <v>70</v>
      </c>
      <c r="I354" s="105"/>
      <c r="J354" s="65">
        <f t="shared" si="56"/>
        <v>0</v>
      </c>
      <c r="K354" s="51"/>
      <c r="L354" s="65">
        <f t="shared" si="57"/>
        <v>0</v>
      </c>
      <c r="M354" s="224"/>
      <c r="N354" s="224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  <c r="AA354" s="174"/>
      <c r="AB354" s="174"/>
      <c r="AC354" s="174"/>
      <c r="AD354" s="174"/>
      <c r="AE354" s="174"/>
    </row>
    <row r="355" spans="1:31" s="71" customFormat="1" ht="24" customHeight="1">
      <c r="A355" s="241"/>
      <c r="B355" s="301"/>
      <c r="C355" s="54" t="s">
        <v>67</v>
      </c>
      <c r="D355" s="54" t="s">
        <v>44</v>
      </c>
      <c r="E355" s="87">
        <v>60</v>
      </c>
      <c r="F355" s="87">
        <v>20</v>
      </c>
      <c r="G355" s="87">
        <v>0</v>
      </c>
      <c r="H355" s="184">
        <f t="shared" si="59"/>
        <v>80</v>
      </c>
      <c r="I355" s="105"/>
      <c r="J355" s="65">
        <f t="shared" si="56"/>
        <v>0</v>
      </c>
      <c r="K355" s="51"/>
      <c r="L355" s="65">
        <f t="shared" si="57"/>
        <v>0</v>
      </c>
      <c r="M355" s="224"/>
      <c r="N355" s="22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  <c r="AA355" s="174"/>
      <c r="AB355" s="174"/>
      <c r="AC355" s="174"/>
      <c r="AD355" s="174"/>
      <c r="AE355" s="174"/>
    </row>
    <row r="356" spans="1:31" s="71" customFormat="1" ht="64.5" customHeight="1">
      <c r="A356" s="190">
        <v>8</v>
      </c>
      <c r="B356" s="277" t="s">
        <v>446</v>
      </c>
      <c r="C356" s="277"/>
      <c r="D356" s="54" t="s">
        <v>44</v>
      </c>
      <c r="E356" s="87">
        <v>30</v>
      </c>
      <c r="F356" s="87">
        <v>170</v>
      </c>
      <c r="G356" s="87">
        <v>0</v>
      </c>
      <c r="H356" s="184">
        <f t="shared" si="59"/>
        <v>200</v>
      </c>
      <c r="I356" s="105"/>
      <c r="J356" s="65">
        <f t="shared" si="56"/>
        <v>0</v>
      </c>
      <c r="K356" s="51"/>
      <c r="L356" s="65">
        <f t="shared" si="57"/>
        <v>0</v>
      </c>
      <c r="M356" s="224"/>
      <c r="N356" s="224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  <c r="AA356" s="174"/>
      <c r="AB356" s="174"/>
      <c r="AC356" s="174"/>
      <c r="AD356" s="174"/>
      <c r="AE356" s="174"/>
    </row>
    <row r="357" spans="1:31" s="71" customFormat="1" ht="61.5" customHeight="1">
      <c r="A357" s="190">
        <v>9</v>
      </c>
      <c r="B357" s="273" t="s">
        <v>447</v>
      </c>
      <c r="C357" s="274"/>
      <c r="D357" s="54" t="s">
        <v>44</v>
      </c>
      <c r="E357" s="87">
        <v>20</v>
      </c>
      <c r="F357" s="87">
        <v>120</v>
      </c>
      <c r="G357" s="87">
        <v>0</v>
      </c>
      <c r="H357" s="184">
        <f t="shared" si="59"/>
        <v>140</v>
      </c>
      <c r="I357" s="105"/>
      <c r="J357" s="65">
        <f t="shared" si="56"/>
        <v>0</v>
      </c>
      <c r="K357" s="51"/>
      <c r="L357" s="65">
        <f t="shared" si="57"/>
        <v>0</v>
      </c>
      <c r="M357" s="224"/>
      <c r="N357" s="22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</row>
    <row r="358" spans="1:31" s="71" customFormat="1" ht="62.25" customHeight="1">
      <c r="A358" s="190">
        <v>10</v>
      </c>
      <c r="B358" s="275" t="s">
        <v>448</v>
      </c>
      <c r="C358" s="276"/>
      <c r="D358" s="54" t="s">
        <v>44</v>
      </c>
      <c r="E358" s="87">
        <v>10</v>
      </c>
      <c r="F358" s="87">
        <v>60</v>
      </c>
      <c r="G358" s="87">
        <v>0</v>
      </c>
      <c r="H358" s="184">
        <f t="shared" si="59"/>
        <v>70</v>
      </c>
      <c r="I358" s="105"/>
      <c r="J358" s="65">
        <f t="shared" si="56"/>
        <v>0</v>
      </c>
      <c r="K358" s="51"/>
      <c r="L358" s="65">
        <f t="shared" si="57"/>
        <v>0</v>
      </c>
      <c r="M358" s="224"/>
      <c r="N358" s="224"/>
      <c r="P358" s="174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  <c r="AA358" s="174"/>
      <c r="AB358" s="174"/>
      <c r="AC358" s="174"/>
      <c r="AD358" s="174"/>
      <c r="AE358" s="174"/>
    </row>
    <row r="359" spans="1:31" s="71" customFormat="1" ht="69" customHeight="1">
      <c r="A359" s="190">
        <v>11</v>
      </c>
      <c r="B359" s="273" t="s">
        <v>449</v>
      </c>
      <c r="C359" s="274"/>
      <c r="D359" s="54" t="s">
        <v>44</v>
      </c>
      <c r="E359" s="87">
        <v>0</v>
      </c>
      <c r="F359" s="87">
        <v>10</v>
      </c>
      <c r="G359" s="87">
        <v>0</v>
      </c>
      <c r="H359" s="184">
        <f t="shared" si="59"/>
        <v>10</v>
      </c>
      <c r="I359" s="105"/>
      <c r="J359" s="65">
        <f t="shared" si="56"/>
        <v>0</v>
      </c>
      <c r="K359" s="51"/>
      <c r="L359" s="65">
        <f t="shared" si="57"/>
        <v>0</v>
      </c>
      <c r="M359" s="224"/>
      <c r="N359" s="224"/>
      <c r="P359" s="174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  <c r="AA359" s="174"/>
      <c r="AB359" s="174"/>
      <c r="AC359" s="174"/>
      <c r="AD359" s="174"/>
      <c r="AE359" s="174"/>
    </row>
    <row r="360" spans="1:31" s="71" customFormat="1" ht="31.5" customHeight="1">
      <c r="A360" s="190">
        <v>12</v>
      </c>
      <c r="B360" s="334" t="s">
        <v>175</v>
      </c>
      <c r="C360" s="335"/>
      <c r="D360" s="54" t="s">
        <v>44</v>
      </c>
      <c r="E360" s="87">
        <v>0</v>
      </c>
      <c r="F360" s="87">
        <v>1</v>
      </c>
      <c r="G360" s="87">
        <v>0</v>
      </c>
      <c r="H360" s="184">
        <f t="shared" si="55"/>
        <v>1</v>
      </c>
      <c r="I360" s="105"/>
      <c r="J360" s="65">
        <f t="shared" si="56"/>
        <v>0</v>
      </c>
      <c r="K360" s="51"/>
      <c r="L360" s="65">
        <f t="shared" si="57"/>
        <v>0</v>
      </c>
      <c r="M360" s="224"/>
      <c r="N360" s="22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  <c r="AB360" s="174"/>
      <c r="AC360" s="174"/>
      <c r="AD360" s="174"/>
      <c r="AE360" s="174"/>
    </row>
    <row r="361" spans="1:31" s="71" customFormat="1" ht="35.25" customHeight="1">
      <c r="A361" s="190">
        <v>13</v>
      </c>
      <c r="B361" s="336" t="s">
        <v>174</v>
      </c>
      <c r="C361" s="337"/>
      <c r="D361" s="54" t="s">
        <v>44</v>
      </c>
      <c r="E361" s="87">
        <v>5</v>
      </c>
      <c r="F361" s="87">
        <v>15</v>
      </c>
      <c r="G361" s="87">
        <v>0</v>
      </c>
      <c r="H361" s="184">
        <f t="shared" si="55"/>
        <v>20</v>
      </c>
      <c r="I361" s="105"/>
      <c r="J361" s="65">
        <f t="shared" si="56"/>
        <v>0</v>
      </c>
      <c r="K361" s="51"/>
      <c r="L361" s="65">
        <f t="shared" si="57"/>
        <v>0</v>
      </c>
      <c r="M361" s="224"/>
      <c r="N361" s="224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  <c r="AA361" s="174"/>
      <c r="AB361" s="174"/>
      <c r="AC361" s="174"/>
      <c r="AD361" s="174"/>
      <c r="AE361" s="174"/>
    </row>
    <row r="362" spans="1:31" s="71" customFormat="1" ht="35.25" customHeight="1">
      <c r="A362" s="190">
        <v>14</v>
      </c>
      <c r="B362" s="336" t="s">
        <v>479</v>
      </c>
      <c r="C362" s="337"/>
      <c r="D362" s="54" t="s">
        <v>44</v>
      </c>
      <c r="E362" s="87">
        <v>50</v>
      </c>
      <c r="F362" s="87">
        <v>50</v>
      </c>
      <c r="G362" s="87">
        <v>0</v>
      </c>
      <c r="H362" s="184">
        <f t="shared" si="55"/>
        <v>100</v>
      </c>
      <c r="I362" s="105"/>
      <c r="J362" s="65">
        <f t="shared" si="56"/>
        <v>0</v>
      </c>
      <c r="K362" s="51"/>
      <c r="L362" s="65">
        <f t="shared" si="57"/>
        <v>0</v>
      </c>
      <c r="M362" s="224"/>
      <c r="N362" s="22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  <c r="AA362" s="174"/>
      <c r="AB362" s="174"/>
      <c r="AC362" s="174"/>
      <c r="AD362" s="174"/>
      <c r="AE362" s="174"/>
    </row>
    <row r="363" spans="1:31" s="71" customFormat="1" ht="36" customHeight="1">
      <c r="A363" s="144">
        <v>15</v>
      </c>
      <c r="B363" s="336" t="s">
        <v>176</v>
      </c>
      <c r="C363" s="337"/>
      <c r="D363" s="54" t="s">
        <v>44</v>
      </c>
      <c r="E363" s="87">
        <v>0</v>
      </c>
      <c r="F363" s="87">
        <v>50</v>
      </c>
      <c r="G363" s="87">
        <v>0</v>
      </c>
      <c r="H363" s="184">
        <f t="shared" si="55"/>
        <v>50</v>
      </c>
      <c r="I363" s="105"/>
      <c r="J363" s="65">
        <f t="shared" si="56"/>
        <v>0</v>
      </c>
      <c r="K363" s="51"/>
      <c r="L363" s="65">
        <f t="shared" si="57"/>
        <v>0</v>
      </c>
      <c r="M363" s="224"/>
      <c r="N363" s="22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  <c r="AA363" s="174"/>
      <c r="AB363" s="174"/>
      <c r="AC363" s="174"/>
      <c r="AD363" s="174"/>
      <c r="AE363" s="174"/>
    </row>
    <row r="364" spans="1:31" s="83" customFormat="1" ht="25.5" customHeight="1">
      <c r="A364" s="250" t="s">
        <v>11</v>
      </c>
      <c r="B364" s="251"/>
      <c r="C364" s="251"/>
      <c r="D364" s="251"/>
      <c r="E364" s="251"/>
      <c r="F364" s="251"/>
      <c r="G364" s="251"/>
      <c r="H364" s="251"/>
      <c r="I364" s="252"/>
      <c r="J364" s="82">
        <f>SUM(J343:J363)</f>
        <v>0</v>
      </c>
      <c r="K364" s="73"/>
      <c r="L364" s="82">
        <f>SUM(L343:L363)</f>
        <v>0</v>
      </c>
      <c r="P364" s="367"/>
      <c r="Q364" s="367"/>
      <c r="R364" s="367"/>
      <c r="S364" s="367"/>
      <c r="T364" s="367"/>
      <c r="U364" s="367"/>
      <c r="V364" s="367"/>
      <c r="W364" s="367"/>
      <c r="X364" s="367"/>
      <c r="Y364" s="367"/>
      <c r="Z364" s="367"/>
      <c r="AA364" s="367"/>
      <c r="AB364" s="367"/>
      <c r="AC364" s="367"/>
      <c r="AD364" s="367"/>
      <c r="AE364" s="367"/>
    </row>
    <row r="366" spans="1:31">
      <c r="A366" s="233" t="s">
        <v>494</v>
      </c>
      <c r="B366" s="220"/>
      <c r="C366" s="220"/>
      <c r="D366" s="220"/>
      <c r="E366" s="194"/>
      <c r="F366" s="220"/>
      <c r="G366" s="220"/>
      <c r="H366" s="220"/>
      <c r="I366" s="220"/>
      <c r="J366" s="220"/>
    </row>
    <row r="367" spans="1:31">
      <c r="A367" s="220" t="s">
        <v>490</v>
      </c>
      <c r="B367" s="220"/>
      <c r="C367" s="220"/>
      <c r="D367" s="220"/>
      <c r="E367" s="194"/>
      <c r="F367" s="220"/>
      <c r="G367" s="220"/>
      <c r="H367" s="220"/>
      <c r="I367" s="220"/>
      <c r="J367" s="220"/>
    </row>
    <row r="368" spans="1:31">
      <c r="A368" s="7"/>
      <c r="B368" s="7"/>
      <c r="C368" s="237" t="s">
        <v>491</v>
      </c>
      <c r="D368" s="237"/>
      <c r="E368" s="237"/>
      <c r="F368" s="237"/>
      <c r="G368" s="237"/>
      <c r="H368" s="237"/>
      <c r="I368" s="237"/>
      <c r="J368" s="237"/>
    </row>
    <row r="370" spans="1:31" s="14" customFormat="1" ht="21.75" customHeight="1" thickBot="1">
      <c r="A370" s="23" t="s">
        <v>358</v>
      </c>
      <c r="B370" s="39"/>
      <c r="C370" s="40"/>
      <c r="D370" s="39"/>
      <c r="E370" s="39"/>
      <c r="F370" s="39"/>
      <c r="G370" s="39"/>
      <c r="H370" s="39"/>
      <c r="I370" s="39"/>
      <c r="J370" s="39"/>
      <c r="K370" s="39"/>
      <c r="L370" s="39"/>
      <c r="P370" s="373"/>
      <c r="Q370" s="373"/>
      <c r="R370" s="373"/>
      <c r="S370" s="373"/>
      <c r="T370" s="373"/>
      <c r="U370" s="373"/>
      <c r="V370" s="373"/>
      <c r="W370" s="373"/>
      <c r="X370" s="373"/>
      <c r="Y370" s="373"/>
      <c r="Z370" s="373"/>
      <c r="AA370" s="373"/>
      <c r="AB370" s="373"/>
      <c r="AC370" s="373"/>
      <c r="AD370" s="373"/>
      <c r="AE370" s="373"/>
    </row>
    <row r="371" spans="1:31" s="103" customFormat="1" ht="20.25" customHeight="1">
      <c r="A371" s="244" t="s">
        <v>0</v>
      </c>
      <c r="B371" s="246" t="s">
        <v>1</v>
      </c>
      <c r="C371" s="264" t="s">
        <v>13</v>
      </c>
      <c r="D371" s="264" t="s">
        <v>12</v>
      </c>
      <c r="E371" s="266" t="s">
        <v>2</v>
      </c>
      <c r="F371" s="267"/>
      <c r="G371" s="267"/>
      <c r="H371" s="268"/>
      <c r="I371" s="234" t="s">
        <v>3</v>
      </c>
      <c r="J371" s="253" t="s">
        <v>4</v>
      </c>
      <c r="K371" s="271" t="s">
        <v>5</v>
      </c>
      <c r="L371" s="234" t="s">
        <v>6</v>
      </c>
      <c r="M371" s="234" t="s">
        <v>482</v>
      </c>
      <c r="N371" s="234" t="s">
        <v>483</v>
      </c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</row>
    <row r="372" spans="1:31" s="103" customFormat="1" ht="24" customHeight="1">
      <c r="A372" s="245"/>
      <c r="B372" s="247"/>
      <c r="C372" s="265"/>
      <c r="D372" s="265"/>
      <c r="E372" s="58" t="s">
        <v>18</v>
      </c>
      <c r="F372" s="59" t="s">
        <v>7</v>
      </c>
      <c r="G372" s="59" t="s">
        <v>8</v>
      </c>
      <c r="H372" s="60" t="s">
        <v>9</v>
      </c>
      <c r="I372" s="235"/>
      <c r="J372" s="254"/>
      <c r="K372" s="272"/>
      <c r="L372" s="235"/>
      <c r="M372" s="235"/>
      <c r="N372" s="235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  <c r="AA372" s="178"/>
      <c r="AB372" s="178"/>
      <c r="AC372" s="178"/>
      <c r="AD372" s="178"/>
      <c r="AE372" s="178"/>
    </row>
    <row r="373" spans="1:31" s="103" customFormat="1" ht="21" customHeight="1">
      <c r="A373" s="61">
        <v>1</v>
      </c>
      <c r="B373" s="61">
        <v>2</v>
      </c>
      <c r="C373" s="182">
        <v>3</v>
      </c>
      <c r="D373" s="182">
        <v>4</v>
      </c>
      <c r="E373" s="256">
        <v>5</v>
      </c>
      <c r="F373" s="257"/>
      <c r="G373" s="257"/>
      <c r="H373" s="258"/>
      <c r="I373" s="61">
        <v>6</v>
      </c>
      <c r="J373" s="63">
        <v>7</v>
      </c>
      <c r="K373" s="63">
        <v>8</v>
      </c>
      <c r="L373" s="61">
        <v>9</v>
      </c>
      <c r="M373" s="223">
        <v>10</v>
      </c>
      <c r="N373" s="223">
        <v>11</v>
      </c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</row>
    <row r="374" spans="1:31" s="71" customFormat="1" ht="30.75" customHeight="1">
      <c r="A374" s="240">
        <v>1</v>
      </c>
      <c r="B374" s="261" t="s">
        <v>223</v>
      </c>
      <c r="C374" s="54" t="s">
        <v>78</v>
      </c>
      <c r="D374" s="54" t="s">
        <v>21</v>
      </c>
      <c r="E374" s="87">
        <v>20</v>
      </c>
      <c r="F374" s="87">
        <v>0</v>
      </c>
      <c r="G374" s="87">
        <v>0</v>
      </c>
      <c r="H374" s="184">
        <f>E374+F374+G374</f>
        <v>20</v>
      </c>
      <c r="I374" s="85"/>
      <c r="J374" s="65">
        <f>I374*H374</f>
        <v>0</v>
      </c>
      <c r="K374" s="51"/>
      <c r="L374" s="65">
        <f>J374*K374+J374</f>
        <v>0</v>
      </c>
      <c r="M374" s="224"/>
      <c r="N374" s="22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  <c r="AB374" s="174"/>
      <c r="AC374" s="174"/>
      <c r="AD374" s="174"/>
      <c r="AE374" s="174"/>
    </row>
    <row r="375" spans="1:31" s="71" customFormat="1" ht="30" customHeight="1">
      <c r="A375" s="241"/>
      <c r="B375" s="263"/>
      <c r="C375" s="54" t="s">
        <v>79</v>
      </c>
      <c r="D375" s="54" t="s">
        <v>21</v>
      </c>
      <c r="E375" s="87">
        <v>20</v>
      </c>
      <c r="F375" s="87">
        <v>0</v>
      </c>
      <c r="G375" s="87">
        <v>0</v>
      </c>
      <c r="H375" s="184">
        <f t="shared" ref="H375:H392" si="60">E375+F375+G375</f>
        <v>20</v>
      </c>
      <c r="I375" s="85"/>
      <c r="J375" s="65">
        <f t="shared" ref="J375:J392" si="61">I375*H375</f>
        <v>0</v>
      </c>
      <c r="K375" s="51"/>
      <c r="L375" s="65">
        <f t="shared" ref="L375:L392" si="62">J375*K375+J375</f>
        <v>0</v>
      </c>
      <c r="M375" s="224"/>
      <c r="N375" s="224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  <c r="AA375" s="174"/>
      <c r="AB375" s="174"/>
      <c r="AC375" s="174"/>
      <c r="AD375" s="174"/>
      <c r="AE375" s="174"/>
    </row>
    <row r="376" spans="1:31" s="71" customFormat="1" ht="42.75" customHeight="1">
      <c r="A376" s="53">
        <v>2</v>
      </c>
      <c r="B376" s="46" t="s">
        <v>224</v>
      </c>
      <c r="C376" s="54" t="s">
        <v>80</v>
      </c>
      <c r="D376" s="54" t="s">
        <v>21</v>
      </c>
      <c r="E376" s="87">
        <v>20</v>
      </c>
      <c r="F376" s="87">
        <v>0</v>
      </c>
      <c r="G376" s="87">
        <v>0</v>
      </c>
      <c r="H376" s="184">
        <f t="shared" si="60"/>
        <v>20</v>
      </c>
      <c r="I376" s="85"/>
      <c r="J376" s="65">
        <f t="shared" si="61"/>
        <v>0</v>
      </c>
      <c r="K376" s="51"/>
      <c r="L376" s="65">
        <f t="shared" si="62"/>
        <v>0</v>
      </c>
      <c r="M376" s="224"/>
      <c r="N376" s="224"/>
      <c r="P376" s="174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  <c r="AA376" s="174"/>
      <c r="AB376" s="174"/>
      <c r="AC376" s="174"/>
      <c r="AD376" s="174"/>
      <c r="AE376" s="174"/>
    </row>
    <row r="377" spans="1:31" s="71" customFormat="1" ht="36.75" customHeight="1">
      <c r="A377" s="240">
        <v>3</v>
      </c>
      <c r="B377" s="261" t="s">
        <v>248</v>
      </c>
      <c r="C377" s="54" t="s">
        <v>58</v>
      </c>
      <c r="D377" s="54" t="s">
        <v>21</v>
      </c>
      <c r="E377" s="87">
        <v>20</v>
      </c>
      <c r="F377" s="87">
        <v>0</v>
      </c>
      <c r="G377" s="87">
        <v>0</v>
      </c>
      <c r="H377" s="184">
        <f t="shared" si="60"/>
        <v>20</v>
      </c>
      <c r="I377" s="85"/>
      <c r="J377" s="65">
        <f t="shared" si="61"/>
        <v>0</v>
      </c>
      <c r="K377" s="51"/>
      <c r="L377" s="65">
        <f t="shared" si="62"/>
        <v>0</v>
      </c>
      <c r="M377" s="224"/>
      <c r="N377" s="224"/>
      <c r="P377" s="174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  <c r="AA377" s="174"/>
      <c r="AB377" s="174"/>
      <c r="AC377" s="174"/>
      <c r="AD377" s="174"/>
      <c r="AE377" s="174"/>
    </row>
    <row r="378" spans="1:31" s="71" customFormat="1" ht="57.75" customHeight="1">
      <c r="A378" s="241"/>
      <c r="B378" s="263"/>
      <c r="C378" s="54" t="s">
        <v>79</v>
      </c>
      <c r="D378" s="54" t="s">
        <v>21</v>
      </c>
      <c r="E378" s="87">
        <v>20</v>
      </c>
      <c r="F378" s="87">
        <v>0</v>
      </c>
      <c r="G378" s="87">
        <v>0</v>
      </c>
      <c r="H378" s="184">
        <f t="shared" si="60"/>
        <v>20</v>
      </c>
      <c r="I378" s="85"/>
      <c r="J378" s="65">
        <f t="shared" si="61"/>
        <v>0</v>
      </c>
      <c r="K378" s="51"/>
      <c r="L378" s="65">
        <f t="shared" si="62"/>
        <v>0</v>
      </c>
      <c r="M378" s="224"/>
      <c r="N378" s="224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  <c r="AA378" s="174"/>
      <c r="AB378" s="174"/>
      <c r="AC378" s="174"/>
      <c r="AD378" s="174"/>
      <c r="AE378" s="174"/>
    </row>
    <row r="379" spans="1:31" s="71" customFormat="1" ht="96.75" customHeight="1">
      <c r="A379" s="53">
        <v>4</v>
      </c>
      <c r="B379" s="46" t="s">
        <v>249</v>
      </c>
      <c r="C379" s="54" t="s">
        <v>81</v>
      </c>
      <c r="D379" s="54" t="s">
        <v>21</v>
      </c>
      <c r="E379" s="87">
        <v>20</v>
      </c>
      <c r="F379" s="87">
        <v>0</v>
      </c>
      <c r="G379" s="87">
        <v>0</v>
      </c>
      <c r="H379" s="184">
        <f t="shared" si="60"/>
        <v>20</v>
      </c>
      <c r="I379" s="85"/>
      <c r="J379" s="65">
        <f t="shared" si="61"/>
        <v>0</v>
      </c>
      <c r="K379" s="51"/>
      <c r="L379" s="65">
        <f t="shared" si="62"/>
        <v>0</v>
      </c>
      <c r="M379" s="224"/>
      <c r="N379" s="224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  <c r="AA379" s="174"/>
      <c r="AB379" s="174"/>
      <c r="AC379" s="174"/>
      <c r="AD379" s="174"/>
      <c r="AE379" s="174"/>
    </row>
    <row r="380" spans="1:31" s="71" customFormat="1" ht="25.5" customHeight="1">
      <c r="A380" s="240">
        <v>5</v>
      </c>
      <c r="B380" s="261" t="s">
        <v>250</v>
      </c>
      <c r="C380" s="54" t="s">
        <v>58</v>
      </c>
      <c r="D380" s="54" t="s">
        <v>21</v>
      </c>
      <c r="E380" s="87">
        <v>20</v>
      </c>
      <c r="F380" s="87">
        <v>0</v>
      </c>
      <c r="G380" s="87">
        <v>0</v>
      </c>
      <c r="H380" s="184">
        <f t="shared" si="60"/>
        <v>20</v>
      </c>
      <c r="I380" s="85"/>
      <c r="J380" s="65">
        <f t="shared" si="61"/>
        <v>0</v>
      </c>
      <c r="K380" s="51"/>
      <c r="L380" s="65">
        <f t="shared" si="62"/>
        <v>0</v>
      </c>
      <c r="M380" s="224"/>
      <c r="N380" s="224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  <c r="AA380" s="174"/>
      <c r="AB380" s="174"/>
      <c r="AC380" s="174"/>
      <c r="AD380" s="174"/>
      <c r="AE380" s="174"/>
    </row>
    <row r="381" spans="1:31" s="71" customFormat="1" ht="27" customHeight="1">
      <c r="A381" s="255"/>
      <c r="B381" s="262"/>
      <c r="C381" s="54" t="s">
        <v>82</v>
      </c>
      <c r="D381" s="54" t="s">
        <v>21</v>
      </c>
      <c r="E381" s="87">
        <v>20</v>
      </c>
      <c r="F381" s="87">
        <v>0</v>
      </c>
      <c r="G381" s="87">
        <v>0</v>
      </c>
      <c r="H381" s="184">
        <f t="shared" si="60"/>
        <v>20</v>
      </c>
      <c r="I381" s="85"/>
      <c r="J381" s="65">
        <f t="shared" si="61"/>
        <v>0</v>
      </c>
      <c r="K381" s="51"/>
      <c r="L381" s="65">
        <f t="shared" si="62"/>
        <v>0</v>
      </c>
      <c r="M381" s="224"/>
      <c r="N381" s="224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  <c r="AA381" s="174"/>
      <c r="AB381" s="174"/>
      <c r="AC381" s="174"/>
      <c r="AD381" s="174"/>
      <c r="AE381" s="174"/>
    </row>
    <row r="382" spans="1:31" s="71" customFormat="1" ht="27" customHeight="1">
      <c r="A382" s="255"/>
      <c r="B382" s="262"/>
      <c r="C382" s="54" t="s">
        <v>79</v>
      </c>
      <c r="D382" s="54" t="s">
        <v>21</v>
      </c>
      <c r="E382" s="87">
        <v>20</v>
      </c>
      <c r="F382" s="87">
        <v>0</v>
      </c>
      <c r="G382" s="87">
        <v>0</v>
      </c>
      <c r="H382" s="184">
        <f t="shared" si="60"/>
        <v>20</v>
      </c>
      <c r="I382" s="85"/>
      <c r="J382" s="65">
        <f t="shared" si="61"/>
        <v>0</v>
      </c>
      <c r="K382" s="51"/>
      <c r="L382" s="65">
        <f t="shared" si="62"/>
        <v>0</v>
      </c>
      <c r="M382" s="224"/>
      <c r="N382" s="224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  <c r="AA382" s="174"/>
      <c r="AB382" s="174"/>
      <c r="AC382" s="174"/>
      <c r="AD382" s="174"/>
      <c r="AE382" s="174"/>
    </row>
    <row r="383" spans="1:31" s="71" customFormat="1" ht="22.5" customHeight="1">
      <c r="A383" s="241"/>
      <c r="B383" s="263"/>
      <c r="C383" s="54" t="s">
        <v>83</v>
      </c>
      <c r="D383" s="54" t="s">
        <v>21</v>
      </c>
      <c r="E383" s="87">
        <v>20</v>
      </c>
      <c r="F383" s="87">
        <v>0</v>
      </c>
      <c r="G383" s="87">
        <v>0</v>
      </c>
      <c r="H383" s="184">
        <f t="shared" si="60"/>
        <v>20</v>
      </c>
      <c r="I383" s="85"/>
      <c r="J383" s="65">
        <f t="shared" si="61"/>
        <v>0</v>
      </c>
      <c r="K383" s="51"/>
      <c r="L383" s="65">
        <f t="shared" si="62"/>
        <v>0</v>
      </c>
      <c r="M383" s="224"/>
      <c r="N383" s="22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</row>
    <row r="384" spans="1:31" s="71" customFormat="1" ht="24" customHeight="1">
      <c r="A384" s="240">
        <v>6</v>
      </c>
      <c r="B384" s="261" t="s">
        <v>251</v>
      </c>
      <c r="C384" s="54" t="s">
        <v>84</v>
      </c>
      <c r="D384" s="54" t="s">
        <v>21</v>
      </c>
      <c r="E384" s="87">
        <v>20</v>
      </c>
      <c r="F384" s="87">
        <v>0</v>
      </c>
      <c r="G384" s="87">
        <v>0</v>
      </c>
      <c r="H384" s="184">
        <f t="shared" si="60"/>
        <v>20</v>
      </c>
      <c r="I384" s="88"/>
      <c r="J384" s="65">
        <f t="shared" si="61"/>
        <v>0</v>
      </c>
      <c r="K384" s="51"/>
      <c r="L384" s="65">
        <f t="shared" si="62"/>
        <v>0</v>
      </c>
      <c r="M384" s="224"/>
      <c r="N384" s="22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  <c r="AB384" s="174"/>
      <c r="AC384" s="174"/>
      <c r="AD384" s="174"/>
      <c r="AE384" s="174"/>
    </row>
    <row r="385" spans="1:31" s="71" customFormat="1" ht="23.25" customHeight="1">
      <c r="A385" s="241"/>
      <c r="B385" s="263"/>
      <c r="C385" s="54" t="s">
        <v>79</v>
      </c>
      <c r="D385" s="54" t="s">
        <v>21</v>
      </c>
      <c r="E385" s="87">
        <v>20</v>
      </c>
      <c r="F385" s="87">
        <v>0</v>
      </c>
      <c r="G385" s="87">
        <v>0</v>
      </c>
      <c r="H385" s="184">
        <f t="shared" si="60"/>
        <v>20</v>
      </c>
      <c r="I385" s="85"/>
      <c r="J385" s="65">
        <f t="shared" si="61"/>
        <v>0</v>
      </c>
      <c r="K385" s="51"/>
      <c r="L385" s="65">
        <f t="shared" si="62"/>
        <v>0</v>
      </c>
      <c r="M385" s="224"/>
      <c r="N385" s="22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  <c r="AB385" s="174"/>
      <c r="AC385" s="174"/>
      <c r="AD385" s="174"/>
      <c r="AE385" s="174"/>
    </row>
    <row r="386" spans="1:31" s="71" customFormat="1" ht="27" customHeight="1">
      <c r="A386" s="240">
        <v>7</v>
      </c>
      <c r="B386" s="261" t="s">
        <v>252</v>
      </c>
      <c r="C386" s="54" t="s">
        <v>253</v>
      </c>
      <c r="D386" s="54" t="s">
        <v>21</v>
      </c>
      <c r="E386" s="87">
        <v>20</v>
      </c>
      <c r="F386" s="87">
        <v>0</v>
      </c>
      <c r="G386" s="87">
        <v>0</v>
      </c>
      <c r="H386" s="184">
        <f t="shared" si="60"/>
        <v>20</v>
      </c>
      <c r="I386" s="88"/>
      <c r="J386" s="65">
        <f t="shared" si="61"/>
        <v>0</v>
      </c>
      <c r="K386" s="51"/>
      <c r="L386" s="65">
        <f t="shared" si="62"/>
        <v>0</v>
      </c>
      <c r="M386" s="224"/>
      <c r="N386" s="224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  <c r="AA386" s="174"/>
      <c r="AB386" s="174"/>
      <c r="AC386" s="174"/>
      <c r="AD386" s="174"/>
      <c r="AE386" s="174"/>
    </row>
    <row r="387" spans="1:31" s="71" customFormat="1" ht="62.25" customHeight="1">
      <c r="A387" s="241"/>
      <c r="B387" s="263"/>
      <c r="C387" s="54" t="s">
        <v>58</v>
      </c>
      <c r="D387" s="54" t="s">
        <v>21</v>
      </c>
      <c r="E387" s="87">
        <v>20</v>
      </c>
      <c r="F387" s="87">
        <v>0</v>
      </c>
      <c r="G387" s="87">
        <v>0</v>
      </c>
      <c r="H387" s="184">
        <f t="shared" si="60"/>
        <v>20</v>
      </c>
      <c r="I387" s="85"/>
      <c r="J387" s="65">
        <f t="shared" si="61"/>
        <v>0</v>
      </c>
      <c r="K387" s="51"/>
      <c r="L387" s="65">
        <f t="shared" si="62"/>
        <v>0</v>
      </c>
      <c r="M387" s="224"/>
      <c r="N387" s="224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  <c r="AA387" s="174"/>
      <c r="AB387" s="174"/>
      <c r="AC387" s="174"/>
      <c r="AD387" s="174"/>
      <c r="AE387" s="174"/>
    </row>
    <row r="388" spans="1:31" s="71" customFormat="1" ht="91.5" customHeight="1">
      <c r="A388" s="53">
        <v>8</v>
      </c>
      <c r="B388" s="46" t="s">
        <v>105</v>
      </c>
      <c r="C388" s="54" t="s">
        <v>79</v>
      </c>
      <c r="D388" s="54" t="s">
        <v>21</v>
      </c>
      <c r="E388" s="87">
        <v>20</v>
      </c>
      <c r="F388" s="87">
        <v>0</v>
      </c>
      <c r="G388" s="87">
        <v>0</v>
      </c>
      <c r="H388" s="184">
        <f t="shared" si="60"/>
        <v>20</v>
      </c>
      <c r="I388" s="85"/>
      <c r="J388" s="65">
        <f t="shared" si="61"/>
        <v>0</v>
      </c>
      <c r="K388" s="51"/>
      <c r="L388" s="65">
        <f t="shared" si="62"/>
        <v>0</v>
      </c>
      <c r="M388" s="224"/>
      <c r="N388" s="22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  <c r="AB388" s="174"/>
      <c r="AC388" s="174"/>
      <c r="AD388" s="174"/>
      <c r="AE388" s="174"/>
    </row>
    <row r="389" spans="1:31" s="71" customFormat="1" ht="31.5" customHeight="1">
      <c r="A389" s="240">
        <v>9</v>
      </c>
      <c r="B389" s="261" t="s">
        <v>254</v>
      </c>
      <c r="C389" s="54" t="s">
        <v>85</v>
      </c>
      <c r="D389" s="54" t="s">
        <v>21</v>
      </c>
      <c r="E389" s="87">
        <v>20</v>
      </c>
      <c r="F389" s="87">
        <v>0</v>
      </c>
      <c r="G389" s="87">
        <v>0</v>
      </c>
      <c r="H389" s="184">
        <f t="shared" si="60"/>
        <v>20</v>
      </c>
      <c r="I389" s="85"/>
      <c r="J389" s="65">
        <f t="shared" si="61"/>
        <v>0</v>
      </c>
      <c r="K389" s="51"/>
      <c r="L389" s="65">
        <f t="shared" si="62"/>
        <v>0</v>
      </c>
      <c r="M389" s="224"/>
      <c r="N389" s="224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174"/>
    </row>
    <row r="390" spans="1:31" s="71" customFormat="1" ht="33.75" customHeight="1">
      <c r="A390" s="255"/>
      <c r="B390" s="262"/>
      <c r="C390" s="54" t="s">
        <v>58</v>
      </c>
      <c r="D390" s="54" t="s">
        <v>21</v>
      </c>
      <c r="E390" s="87">
        <v>20</v>
      </c>
      <c r="F390" s="87">
        <v>0</v>
      </c>
      <c r="G390" s="87">
        <v>0</v>
      </c>
      <c r="H390" s="184">
        <f t="shared" si="60"/>
        <v>20</v>
      </c>
      <c r="I390" s="85"/>
      <c r="J390" s="65">
        <f t="shared" si="61"/>
        <v>0</v>
      </c>
      <c r="K390" s="51"/>
      <c r="L390" s="65">
        <f t="shared" si="62"/>
        <v>0</v>
      </c>
      <c r="M390" s="224"/>
      <c r="N390" s="224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  <c r="AA390" s="174"/>
      <c r="AB390" s="174"/>
      <c r="AC390" s="174"/>
      <c r="AD390" s="174"/>
      <c r="AE390" s="174"/>
    </row>
    <row r="391" spans="1:31" s="71" customFormat="1" ht="33" customHeight="1">
      <c r="A391" s="241"/>
      <c r="B391" s="263"/>
      <c r="C391" s="54" t="s">
        <v>79</v>
      </c>
      <c r="D391" s="54" t="s">
        <v>21</v>
      </c>
      <c r="E391" s="87">
        <v>20</v>
      </c>
      <c r="F391" s="87">
        <v>0</v>
      </c>
      <c r="G391" s="87">
        <v>0</v>
      </c>
      <c r="H391" s="184">
        <f t="shared" si="60"/>
        <v>20</v>
      </c>
      <c r="I391" s="85"/>
      <c r="J391" s="65">
        <f t="shared" si="61"/>
        <v>0</v>
      </c>
      <c r="K391" s="51"/>
      <c r="L391" s="65">
        <f t="shared" si="62"/>
        <v>0</v>
      </c>
      <c r="M391" s="224"/>
      <c r="N391" s="224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  <c r="AA391" s="174"/>
      <c r="AB391" s="174"/>
      <c r="AC391" s="174"/>
      <c r="AD391" s="174"/>
      <c r="AE391" s="174"/>
    </row>
    <row r="392" spans="1:31" s="71" customFormat="1" ht="90" customHeight="1">
      <c r="A392" s="53">
        <v>10</v>
      </c>
      <c r="B392" s="46" t="s">
        <v>106</v>
      </c>
      <c r="C392" s="54" t="s">
        <v>86</v>
      </c>
      <c r="D392" s="54" t="s">
        <v>21</v>
      </c>
      <c r="E392" s="87">
        <v>6</v>
      </c>
      <c r="F392" s="87">
        <v>0</v>
      </c>
      <c r="G392" s="87">
        <v>0</v>
      </c>
      <c r="H392" s="184">
        <f t="shared" si="60"/>
        <v>6</v>
      </c>
      <c r="I392" s="85"/>
      <c r="J392" s="65">
        <f t="shared" si="61"/>
        <v>0</v>
      </c>
      <c r="K392" s="51"/>
      <c r="L392" s="65">
        <f t="shared" si="62"/>
        <v>0</v>
      </c>
      <c r="M392" s="224"/>
      <c r="N392" s="224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  <c r="AA392" s="174"/>
      <c r="AB392" s="174"/>
      <c r="AC392" s="174"/>
      <c r="AD392" s="174"/>
      <c r="AE392" s="174"/>
    </row>
    <row r="393" spans="1:31" s="72" customFormat="1" ht="20.25" customHeight="1">
      <c r="A393" s="281" t="s">
        <v>11</v>
      </c>
      <c r="B393" s="281"/>
      <c r="C393" s="281"/>
      <c r="D393" s="281"/>
      <c r="E393" s="281"/>
      <c r="F393" s="281"/>
      <c r="G393" s="281"/>
      <c r="H393" s="281"/>
      <c r="I393" s="281"/>
      <c r="J393" s="82">
        <f>SUM(J374:J392)</f>
        <v>0</v>
      </c>
      <c r="K393" s="73"/>
      <c r="L393" s="82">
        <f>SUM(L374:L392)</f>
        <v>0</v>
      </c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</row>
    <row r="394" spans="1:31" s="5" customFormat="1" ht="13.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20"/>
      <c r="K394" s="21"/>
      <c r="L394" s="20"/>
      <c r="P394" s="364"/>
      <c r="Q394" s="364"/>
      <c r="R394" s="364"/>
      <c r="S394" s="364"/>
      <c r="T394" s="364"/>
      <c r="U394" s="364"/>
      <c r="V394" s="364"/>
      <c r="W394" s="364"/>
      <c r="X394" s="364"/>
      <c r="Y394" s="364"/>
      <c r="Z394" s="364"/>
      <c r="AA394" s="364"/>
      <c r="AB394" s="364"/>
      <c r="AC394" s="364"/>
      <c r="AD394" s="364"/>
      <c r="AE394" s="364"/>
    </row>
    <row r="395" spans="1:31" s="5" customFormat="1" ht="13.5" customHeight="1">
      <c r="A395" s="233" t="s">
        <v>494</v>
      </c>
      <c r="B395" s="220"/>
      <c r="C395" s="220"/>
      <c r="D395" s="220"/>
      <c r="E395" s="194"/>
      <c r="F395" s="220"/>
      <c r="G395" s="220"/>
      <c r="H395" s="220"/>
      <c r="I395" s="220"/>
      <c r="J395" s="220"/>
      <c r="K395" s="21"/>
      <c r="L395" s="20"/>
      <c r="P395" s="364"/>
      <c r="Q395" s="364"/>
      <c r="R395" s="364"/>
      <c r="S395" s="364"/>
      <c r="T395" s="364"/>
      <c r="U395" s="364"/>
      <c r="V395" s="364"/>
      <c r="W395" s="364"/>
      <c r="X395" s="364"/>
      <c r="Y395" s="364"/>
      <c r="Z395" s="364"/>
      <c r="AA395" s="364"/>
      <c r="AB395" s="364"/>
      <c r="AC395" s="364"/>
      <c r="AD395" s="364"/>
      <c r="AE395" s="364"/>
    </row>
    <row r="396" spans="1:31" s="5" customFormat="1" ht="13.5" customHeight="1">
      <c r="A396" s="220" t="s">
        <v>490</v>
      </c>
      <c r="B396" s="220"/>
      <c r="C396" s="220"/>
      <c r="D396" s="220"/>
      <c r="E396" s="194"/>
      <c r="F396" s="220"/>
      <c r="G396" s="220"/>
      <c r="H396" s="220"/>
      <c r="I396" s="220"/>
      <c r="J396" s="220"/>
      <c r="K396" s="21"/>
      <c r="L396" s="20"/>
      <c r="P396" s="364"/>
      <c r="Q396" s="364"/>
      <c r="R396" s="364"/>
      <c r="S396" s="364"/>
      <c r="T396" s="364"/>
      <c r="U396" s="364"/>
      <c r="V396" s="364"/>
      <c r="W396" s="364"/>
      <c r="X396" s="364"/>
      <c r="Y396" s="364"/>
      <c r="Z396" s="364"/>
      <c r="AA396" s="364"/>
      <c r="AB396" s="364"/>
      <c r="AC396" s="364"/>
      <c r="AD396" s="364"/>
      <c r="AE396" s="364"/>
    </row>
    <row r="397" spans="1:31" s="5" customFormat="1" ht="13.5" customHeight="1">
      <c r="A397" s="7"/>
      <c r="B397" s="7"/>
      <c r="C397" s="237" t="s">
        <v>491</v>
      </c>
      <c r="D397" s="237"/>
      <c r="E397" s="237"/>
      <c r="F397" s="237"/>
      <c r="G397" s="237"/>
      <c r="H397" s="237"/>
      <c r="I397" s="237"/>
      <c r="J397" s="237"/>
      <c r="K397" s="21"/>
      <c r="L397" s="20"/>
      <c r="P397" s="364"/>
      <c r="Q397" s="364"/>
      <c r="R397" s="364"/>
      <c r="S397" s="364"/>
      <c r="T397" s="364"/>
      <c r="U397" s="364"/>
      <c r="V397" s="364"/>
      <c r="W397" s="364"/>
      <c r="X397" s="364"/>
      <c r="Y397" s="364"/>
      <c r="Z397" s="364"/>
      <c r="AA397" s="364"/>
      <c r="AB397" s="364"/>
      <c r="AC397" s="364"/>
      <c r="AD397" s="364"/>
      <c r="AE397" s="364"/>
    </row>
    <row r="398" spans="1:31" s="5" customFormat="1" ht="13.5" customHeight="1">
      <c r="A398" s="25"/>
      <c r="B398" s="17"/>
      <c r="C398" s="17"/>
      <c r="D398" s="17"/>
      <c r="E398" s="17"/>
      <c r="F398" s="17"/>
      <c r="G398" s="17"/>
      <c r="H398" s="17"/>
      <c r="I398" s="17"/>
      <c r="J398" s="17"/>
      <c r="K398" s="21"/>
      <c r="L398" s="20"/>
      <c r="P398" s="364"/>
      <c r="Q398" s="364"/>
      <c r="R398" s="364"/>
      <c r="S398" s="364"/>
      <c r="T398" s="364"/>
      <c r="U398" s="364"/>
      <c r="V398" s="364"/>
      <c r="W398" s="364"/>
      <c r="X398" s="364"/>
      <c r="Y398" s="364"/>
      <c r="Z398" s="364"/>
      <c r="AA398" s="364"/>
      <c r="AB398" s="364"/>
      <c r="AC398" s="364"/>
      <c r="AD398" s="364"/>
      <c r="AE398" s="364"/>
    </row>
    <row r="399" spans="1:31" s="5" customFormat="1" ht="13.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20"/>
      <c r="K399" s="21"/>
      <c r="L399" s="20"/>
      <c r="P399" s="364"/>
      <c r="Q399" s="364"/>
      <c r="R399" s="364"/>
      <c r="S399" s="364"/>
      <c r="T399" s="364"/>
      <c r="U399" s="364"/>
      <c r="V399" s="364"/>
      <c r="W399" s="364"/>
      <c r="X399" s="364"/>
      <c r="Y399" s="364"/>
      <c r="Z399" s="364"/>
      <c r="AA399" s="364"/>
      <c r="AB399" s="364"/>
      <c r="AC399" s="364"/>
      <c r="AD399" s="364"/>
      <c r="AE399" s="364"/>
    </row>
    <row r="400" spans="1:31" s="14" customFormat="1" ht="21.75" customHeight="1" thickBot="1">
      <c r="A400" s="23" t="s">
        <v>359</v>
      </c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P400" s="373"/>
      <c r="Q400" s="373"/>
      <c r="R400" s="373"/>
      <c r="S400" s="373"/>
      <c r="T400" s="373"/>
      <c r="U400" s="373"/>
      <c r="V400" s="373"/>
      <c r="W400" s="373"/>
      <c r="X400" s="373"/>
      <c r="Y400" s="373"/>
      <c r="Z400" s="373"/>
      <c r="AA400" s="373"/>
      <c r="AB400" s="373"/>
      <c r="AC400" s="373"/>
      <c r="AD400" s="373"/>
      <c r="AE400" s="373"/>
    </row>
    <row r="401" spans="1:31" s="1" customFormat="1" ht="20.25" customHeight="1">
      <c r="A401" s="244" t="s">
        <v>0</v>
      </c>
      <c r="B401" s="246" t="s">
        <v>1</v>
      </c>
      <c r="C401" s="264" t="s">
        <v>13</v>
      </c>
      <c r="D401" s="264" t="s">
        <v>12</v>
      </c>
      <c r="E401" s="266" t="s">
        <v>2</v>
      </c>
      <c r="F401" s="267"/>
      <c r="G401" s="267"/>
      <c r="H401" s="268"/>
      <c r="I401" s="234" t="s">
        <v>3</v>
      </c>
      <c r="J401" s="253" t="s">
        <v>4</v>
      </c>
      <c r="K401" s="271" t="s">
        <v>5</v>
      </c>
      <c r="L401" s="234" t="s">
        <v>6</v>
      </c>
      <c r="M401" s="234" t="s">
        <v>482</v>
      </c>
      <c r="N401" s="234" t="s">
        <v>483</v>
      </c>
      <c r="P401" s="361"/>
      <c r="Q401" s="361"/>
      <c r="R401" s="361"/>
      <c r="S401" s="361"/>
      <c r="T401" s="361"/>
      <c r="U401" s="361"/>
      <c r="V401" s="361"/>
      <c r="W401" s="361"/>
      <c r="X401" s="361"/>
      <c r="Y401" s="361"/>
      <c r="Z401" s="361"/>
      <c r="AA401" s="361"/>
      <c r="AB401" s="361"/>
      <c r="AC401" s="361"/>
      <c r="AD401" s="361"/>
      <c r="AE401" s="361"/>
    </row>
    <row r="402" spans="1:31" s="1" customFormat="1" ht="19.5" customHeight="1">
      <c r="A402" s="245"/>
      <c r="B402" s="247"/>
      <c r="C402" s="265"/>
      <c r="D402" s="265"/>
      <c r="E402" s="58" t="s">
        <v>18</v>
      </c>
      <c r="F402" s="59" t="s">
        <v>7</v>
      </c>
      <c r="G402" s="59" t="s">
        <v>8</v>
      </c>
      <c r="H402" s="60" t="s">
        <v>9</v>
      </c>
      <c r="I402" s="235"/>
      <c r="J402" s="254"/>
      <c r="K402" s="272"/>
      <c r="L402" s="235"/>
      <c r="M402" s="235"/>
      <c r="N402" s="235"/>
      <c r="P402" s="361"/>
      <c r="Q402" s="361"/>
      <c r="R402" s="361"/>
      <c r="S402" s="361"/>
      <c r="T402" s="361"/>
      <c r="U402" s="361"/>
      <c r="V402" s="361"/>
      <c r="W402" s="361"/>
      <c r="X402" s="361"/>
      <c r="Y402" s="361"/>
      <c r="Z402" s="361"/>
      <c r="AA402" s="361"/>
      <c r="AB402" s="361"/>
      <c r="AC402" s="361"/>
      <c r="AD402" s="361"/>
      <c r="AE402" s="361"/>
    </row>
    <row r="403" spans="1:31" s="1" customFormat="1" ht="17.25" customHeight="1">
      <c r="A403" s="61">
        <v>1</v>
      </c>
      <c r="B403" s="61">
        <v>2</v>
      </c>
      <c r="C403" s="182">
        <v>3</v>
      </c>
      <c r="D403" s="182">
        <v>4</v>
      </c>
      <c r="E403" s="256">
        <v>5</v>
      </c>
      <c r="F403" s="257"/>
      <c r="G403" s="257"/>
      <c r="H403" s="258"/>
      <c r="I403" s="61">
        <v>6</v>
      </c>
      <c r="J403" s="63">
        <v>7</v>
      </c>
      <c r="K403" s="63">
        <v>8</v>
      </c>
      <c r="L403" s="61">
        <v>9</v>
      </c>
      <c r="M403" s="223">
        <v>10</v>
      </c>
      <c r="N403" s="223">
        <v>11</v>
      </c>
      <c r="P403" s="361"/>
      <c r="Q403" s="361"/>
      <c r="R403" s="361"/>
      <c r="S403" s="361"/>
      <c r="T403" s="361"/>
      <c r="U403" s="361"/>
      <c r="V403" s="361"/>
      <c r="W403" s="361"/>
      <c r="X403" s="361"/>
      <c r="Y403" s="361"/>
      <c r="Z403" s="361"/>
      <c r="AA403" s="361"/>
      <c r="AB403" s="361"/>
      <c r="AC403" s="361"/>
      <c r="AD403" s="361"/>
      <c r="AE403" s="361"/>
    </row>
    <row r="404" spans="1:31" s="71" customFormat="1" ht="24" customHeight="1">
      <c r="A404" s="240">
        <v>1</v>
      </c>
      <c r="B404" s="261" t="s">
        <v>77</v>
      </c>
      <c r="C404" s="54" t="s">
        <v>68</v>
      </c>
      <c r="D404" s="54" t="s">
        <v>21</v>
      </c>
      <c r="E404" s="87">
        <v>8</v>
      </c>
      <c r="F404" s="87">
        <v>0</v>
      </c>
      <c r="G404" s="87">
        <v>0</v>
      </c>
      <c r="H404" s="184">
        <f>E404+F404+G404</f>
        <v>8</v>
      </c>
      <c r="I404" s="55"/>
      <c r="J404" s="55">
        <f>I404*H404</f>
        <v>0</v>
      </c>
      <c r="K404" s="51"/>
      <c r="L404" s="55">
        <f>J404*K404+J404</f>
        <v>0</v>
      </c>
      <c r="M404" s="224"/>
      <c r="N404" s="22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</row>
    <row r="405" spans="1:31" s="71" customFormat="1" ht="21.75" customHeight="1">
      <c r="A405" s="255"/>
      <c r="B405" s="262"/>
      <c r="C405" s="54" t="s">
        <v>69</v>
      </c>
      <c r="D405" s="54" t="s">
        <v>21</v>
      </c>
      <c r="E405" s="87">
        <v>8</v>
      </c>
      <c r="F405" s="87">
        <v>0</v>
      </c>
      <c r="G405" s="87">
        <v>0</v>
      </c>
      <c r="H405" s="184">
        <f>E405+F405+G405</f>
        <v>8</v>
      </c>
      <c r="I405" s="55"/>
      <c r="J405" s="55">
        <f t="shared" ref="J405:J407" si="63">I405*H405</f>
        <v>0</v>
      </c>
      <c r="K405" s="51"/>
      <c r="L405" s="55">
        <f t="shared" ref="L405:L407" si="64">J405*K405+J405</f>
        <v>0</v>
      </c>
      <c r="M405" s="224"/>
      <c r="N405" s="22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</row>
    <row r="406" spans="1:31" s="71" customFormat="1" ht="48.75" customHeight="1">
      <c r="A406" s="241"/>
      <c r="B406" s="263"/>
      <c r="C406" s="54" t="s">
        <v>70</v>
      </c>
      <c r="D406" s="54" t="s">
        <v>21</v>
      </c>
      <c r="E406" s="87">
        <v>8</v>
      </c>
      <c r="F406" s="87">
        <v>0</v>
      </c>
      <c r="G406" s="87">
        <v>0</v>
      </c>
      <c r="H406" s="184">
        <f t="shared" ref="H406:H407" si="65">E406+F406+G406</f>
        <v>8</v>
      </c>
      <c r="I406" s="55"/>
      <c r="J406" s="55">
        <f t="shared" si="63"/>
        <v>0</v>
      </c>
      <c r="K406" s="51"/>
      <c r="L406" s="55">
        <f t="shared" si="64"/>
        <v>0</v>
      </c>
      <c r="M406" s="224"/>
      <c r="N406" s="22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</row>
    <row r="407" spans="1:31" s="71" customFormat="1" ht="102" customHeight="1">
      <c r="A407" s="53">
        <v>2</v>
      </c>
      <c r="B407" s="46" t="s">
        <v>314</v>
      </c>
      <c r="C407" s="54" t="s">
        <v>71</v>
      </c>
      <c r="D407" s="54" t="s">
        <v>21</v>
      </c>
      <c r="E407" s="87">
        <v>25</v>
      </c>
      <c r="F407" s="87">
        <v>0</v>
      </c>
      <c r="G407" s="87">
        <v>0</v>
      </c>
      <c r="H407" s="184">
        <f t="shared" si="65"/>
        <v>25</v>
      </c>
      <c r="I407" s="55"/>
      <c r="J407" s="55">
        <f t="shared" si="63"/>
        <v>0</v>
      </c>
      <c r="K407" s="51"/>
      <c r="L407" s="55">
        <f t="shared" si="64"/>
        <v>0</v>
      </c>
      <c r="M407" s="224"/>
      <c r="N407" s="22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</row>
    <row r="408" spans="1:31" s="72" customFormat="1" ht="25.5" customHeight="1">
      <c r="A408" s="281" t="s">
        <v>11</v>
      </c>
      <c r="B408" s="281"/>
      <c r="C408" s="281"/>
      <c r="D408" s="281"/>
      <c r="E408" s="281"/>
      <c r="F408" s="281"/>
      <c r="G408" s="281"/>
      <c r="H408" s="281"/>
      <c r="I408" s="281"/>
      <c r="J408" s="203">
        <f>SUM(J404:J407)</f>
        <v>0</v>
      </c>
      <c r="K408" s="73"/>
      <c r="L408" s="203">
        <f>SUM(L404:L407)</f>
        <v>0</v>
      </c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</row>
    <row r="409" spans="1:31" s="14" customFormat="1">
      <c r="A409" s="23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P409" s="373"/>
      <c r="Q409" s="373"/>
      <c r="R409" s="373"/>
      <c r="S409" s="373"/>
      <c r="T409" s="373"/>
      <c r="U409" s="373"/>
      <c r="V409" s="373"/>
      <c r="W409" s="373"/>
      <c r="X409" s="373"/>
      <c r="Y409" s="373"/>
      <c r="Z409" s="373"/>
      <c r="AA409" s="373"/>
      <c r="AB409" s="373"/>
      <c r="AC409" s="373"/>
      <c r="AD409" s="373"/>
      <c r="AE409" s="373"/>
    </row>
    <row r="410" spans="1:31" s="14" customFormat="1">
      <c r="A410" s="233" t="s">
        <v>494</v>
      </c>
      <c r="B410" s="220"/>
      <c r="C410" s="220"/>
      <c r="D410" s="220"/>
      <c r="E410" s="194"/>
      <c r="F410" s="220"/>
      <c r="G410" s="220"/>
      <c r="H410" s="220"/>
      <c r="I410" s="220"/>
      <c r="J410" s="220"/>
      <c r="K410" s="39"/>
      <c r="L410" s="39"/>
      <c r="P410" s="373"/>
      <c r="Q410" s="373"/>
      <c r="R410" s="373"/>
      <c r="S410" s="373"/>
      <c r="T410" s="373"/>
      <c r="U410" s="373"/>
      <c r="V410" s="373"/>
      <c r="W410" s="373"/>
      <c r="X410" s="373"/>
      <c r="Y410" s="373"/>
      <c r="Z410" s="373"/>
      <c r="AA410" s="373"/>
      <c r="AB410" s="373"/>
      <c r="AC410" s="373"/>
      <c r="AD410" s="373"/>
      <c r="AE410" s="373"/>
    </row>
    <row r="411" spans="1:31" s="14" customFormat="1">
      <c r="A411" s="220" t="s">
        <v>490</v>
      </c>
      <c r="B411" s="220"/>
      <c r="C411" s="220"/>
      <c r="D411" s="220"/>
      <c r="E411" s="194"/>
      <c r="F411" s="220"/>
      <c r="G411" s="220"/>
      <c r="H411" s="220"/>
      <c r="I411" s="220"/>
      <c r="J411" s="220"/>
      <c r="K411" s="39"/>
      <c r="L411" s="39"/>
      <c r="P411" s="373"/>
      <c r="Q411" s="373"/>
      <c r="R411" s="373"/>
      <c r="S411" s="373"/>
      <c r="T411" s="373"/>
      <c r="U411" s="373"/>
      <c r="V411" s="373"/>
      <c r="W411" s="373"/>
      <c r="X411" s="373"/>
      <c r="Y411" s="373"/>
      <c r="Z411" s="373"/>
      <c r="AA411" s="373"/>
      <c r="AB411" s="373"/>
      <c r="AC411" s="373"/>
      <c r="AD411" s="373"/>
      <c r="AE411" s="373"/>
    </row>
    <row r="412" spans="1:31" s="14" customFormat="1">
      <c r="A412" s="7"/>
      <c r="B412" s="7"/>
      <c r="C412" s="237" t="s">
        <v>491</v>
      </c>
      <c r="D412" s="237"/>
      <c r="E412" s="237"/>
      <c r="F412" s="237"/>
      <c r="G412" s="237"/>
      <c r="H412" s="237"/>
      <c r="I412" s="237"/>
      <c r="J412" s="237"/>
      <c r="K412" s="39"/>
      <c r="L412" s="39"/>
      <c r="P412" s="373"/>
      <c r="Q412" s="373"/>
      <c r="R412" s="373"/>
      <c r="S412" s="373"/>
      <c r="T412" s="373"/>
      <c r="U412" s="373"/>
      <c r="V412" s="373"/>
      <c r="W412" s="373"/>
      <c r="X412" s="373"/>
      <c r="Y412" s="373"/>
      <c r="Z412" s="373"/>
      <c r="AA412" s="373"/>
      <c r="AB412" s="373"/>
      <c r="AC412" s="373"/>
      <c r="AD412" s="373"/>
      <c r="AE412" s="373"/>
    </row>
    <row r="413" spans="1:31" s="14" customFormat="1">
      <c r="A413" s="23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P413" s="373"/>
      <c r="Q413" s="373"/>
      <c r="R413" s="373"/>
      <c r="S413" s="373"/>
      <c r="T413" s="373"/>
      <c r="U413" s="373"/>
      <c r="V413" s="373"/>
      <c r="W413" s="373"/>
      <c r="X413" s="373"/>
      <c r="Y413" s="373"/>
      <c r="Z413" s="373"/>
      <c r="AA413" s="373"/>
      <c r="AB413" s="373"/>
      <c r="AC413" s="373"/>
      <c r="AD413" s="373"/>
      <c r="AE413" s="373"/>
    </row>
    <row r="414" spans="1:31" s="14" customFormat="1">
      <c r="A414" s="23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P414" s="373"/>
      <c r="Q414" s="373"/>
      <c r="R414" s="373"/>
      <c r="S414" s="373"/>
      <c r="T414" s="373"/>
      <c r="U414" s="373"/>
      <c r="V414" s="373"/>
      <c r="W414" s="373"/>
      <c r="X414" s="373"/>
      <c r="Y414" s="373"/>
      <c r="Z414" s="373"/>
      <c r="AA414" s="373"/>
      <c r="AB414" s="373"/>
      <c r="AC414" s="373"/>
      <c r="AD414" s="373"/>
      <c r="AE414" s="373"/>
    </row>
    <row r="415" spans="1:31" s="14" customFormat="1" ht="15.75" thickBot="1">
      <c r="A415" s="23" t="s">
        <v>360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P415" s="373"/>
      <c r="Q415" s="373"/>
      <c r="R415" s="373"/>
      <c r="S415" s="373"/>
      <c r="T415" s="373"/>
      <c r="U415" s="373"/>
      <c r="V415" s="373"/>
      <c r="W415" s="373"/>
      <c r="X415" s="373"/>
      <c r="Y415" s="373"/>
      <c r="Z415" s="373"/>
      <c r="AA415" s="373"/>
      <c r="AB415" s="373"/>
      <c r="AC415" s="373"/>
      <c r="AD415" s="373"/>
      <c r="AE415" s="373"/>
    </row>
    <row r="416" spans="1:31" s="1" customFormat="1" ht="20.25" customHeight="1">
      <c r="A416" s="244" t="s">
        <v>0</v>
      </c>
      <c r="B416" s="246" t="s">
        <v>1</v>
      </c>
      <c r="C416" s="264" t="s">
        <v>13</v>
      </c>
      <c r="D416" s="264" t="s">
        <v>12</v>
      </c>
      <c r="E416" s="266" t="s">
        <v>2</v>
      </c>
      <c r="F416" s="267"/>
      <c r="G416" s="267"/>
      <c r="H416" s="268"/>
      <c r="I416" s="234" t="s">
        <v>3</v>
      </c>
      <c r="J416" s="253" t="s">
        <v>4</v>
      </c>
      <c r="K416" s="271" t="s">
        <v>5</v>
      </c>
      <c r="L416" s="234" t="s">
        <v>6</v>
      </c>
      <c r="M416" s="234" t="s">
        <v>482</v>
      </c>
      <c r="N416" s="234" t="s">
        <v>483</v>
      </c>
      <c r="P416" s="361"/>
      <c r="Q416" s="361"/>
      <c r="R416" s="361"/>
      <c r="S416" s="361"/>
      <c r="T416" s="361"/>
      <c r="U416" s="361"/>
      <c r="V416" s="361"/>
      <c r="W416" s="361"/>
      <c r="X416" s="361"/>
      <c r="Y416" s="361"/>
      <c r="Z416" s="361"/>
      <c r="AA416" s="361"/>
      <c r="AB416" s="361"/>
      <c r="AC416" s="361"/>
      <c r="AD416" s="361"/>
      <c r="AE416" s="361"/>
    </row>
    <row r="417" spans="1:31" s="1" customFormat="1" ht="19.5" customHeight="1">
      <c r="A417" s="245"/>
      <c r="B417" s="247"/>
      <c r="C417" s="265"/>
      <c r="D417" s="265"/>
      <c r="E417" s="58" t="s">
        <v>18</v>
      </c>
      <c r="F417" s="59" t="s">
        <v>7</v>
      </c>
      <c r="G417" s="59" t="s">
        <v>8</v>
      </c>
      <c r="H417" s="60" t="s">
        <v>9</v>
      </c>
      <c r="I417" s="235"/>
      <c r="J417" s="254"/>
      <c r="K417" s="272"/>
      <c r="L417" s="235"/>
      <c r="M417" s="235"/>
      <c r="N417" s="235"/>
      <c r="P417" s="361"/>
      <c r="Q417" s="361"/>
      <c r="R417" s="361"/>
      <c r="S417" s="361"/>
      <c r="T417" s="361"/>
      <c r="U417" s="361"/>
      <c r="V417" s="361"/>
      <c r="W417" s="361"/>
      <c r="X417" s="361"/>
      <c r="Y417" s="361"/>
      <c r="Z417" s="361"/>
      <c r="AA417" s="361"/>
      <c r="AB417" s="361"/>
      <c r="AC417" s="361"/>
      <c r="AD417" s="361"/>
      <c r="AE417" s="361"/>
    </row>
    <row r="418" spans="1:31" s="1" customFormat="1" ht="15.75" customHeight="1">
      <c r="A418" s="61">
        <v>1</v>
      </c>
      <c r="B418" s="61">
        <v>2</v>
      </c>
      <c r="C418" s="182">
        <v>3</v>
      </c>
      <c r="D418" s="182">
        <v>4</v>
      </c>
      <c r="E418" s="256">
        <v>5</v>
      </c>
      <c r="F418" s="257"/>
      <c r="G418" s="257"/>
      <c r="H418" s="258"/>
      <c r="I418" s="61">
        <v>6</v>
      </c>
      <c r="J418" s="63">
        <v>7</v>
      </c>
      <c r="K418" s="63">
        <v>8</v>
      </c>
      <c r="L418" s="61">
        <v>9</v>
      </c>
      <c r="M418" s="223">
        <v>10</v>
      </c>
      <c r="N418" s="223">
        <v>11</v>
      </c>
      <c r="P418" s="361"/>
      <c r="Q418" s="361"/>
      <c r="R418" s="361"/>
      <c r="S418" s="361"/>
      <c r="T418" s="361"/>
      <c r="U418" s="361"/>
      <c r="V418" s="361"/>
      <c r="W418" s="361"/>
      <c r="X418" s="361"/>
      <c r="Y418" s="361"/>
      <c r="Z418" s="361"/>
      <c r="AA418" s="361"/>
      <c r="AB418" s="361"/>
      <c r="AC418" s="361"/>
      <c r="AD418" s="361"/>
      <c r="AE418" s="361"/>
    </row>
    <row r="419" spans="1:31" s="4" customFormat="1" ht="33" customHeight="1">
      <c r="A419" s="341">
        <v>1</v>
      </c>
      <c r="B419" s="261" t="s">
        <v>492</v>
      </c>
      <c r="C419" s="56" t="s">
        <v>226</v>
      </c>
      <c r="D419" s="54" t="s">
        <v>44</v>
      </c>
      <c r="E419" s="87">
        <v>12</v>
      </c>
      <c r="F419" s="87">
        <v>0</v>
      </c>
      <c r="G419" s="87">
        <v>0</v>
      </c>
      <c r="H419" s="184">
        <f t="shared" ref="H419:H422" si="66">E419+F419+G419</f>
        <v>12</v>
      </c>
      <c r="I419" s="55"/>
      <c r="J419" s="55">
        <f>I419*H419</f>
        <v>0</v>
      </c>
      <c r="K419" s="51"/>
      <c r="L419" s="55">
        <f>J419*K419+J419</f>
        <v>0</v>
      </c>
      <c r="M419" s="226"/>
      <c r="N419" s="226"/>
      <c r="P419" s="368"/>
      <c r="Q419" s="368"/>
      <c r="R419" s="368"/>
      <c r="S419" s="368"/>
      <c r="T419" s="368"/>
      <c r="U419" s="368"/>
      <c r="V419" s="368"/>
      <c r="W419" s="368"/>
      <c r="X419" s="368"/>
      <c r="Y419" s="368"/>
      <c r="Z419" s="368"/>
      <c r="AA419" s="368"/>
      <c r="AB419" s="368"/>
      <c r="AC419" s="368"/>
      <c r="AD419" s="368"/>
      <c r="AE419" s="368"/>
    </row>
    <row r="420" spans="1:31" s="4" customFormat="1" ht="31.5" customHeight="1">
      <c r="A420" s="342"/>
      <c r="B420" s="262"/>
      <c r="C420" s="54" t="s">
        <v>119</v>
      </c>
      <c r="D420" s="54" t="s">
        <v>44</v>
      </c>
      <c r="E420" s="87">
        <v>8</v>
      </c>
      <c r="F420" s="87">
        <v>0</v>
      </c>
      <c r="G420" s="87">
        <v>0</v>
      </c>
      <c r="H420" s="184">
        <f t="shared" si="66"/>
        <v>8</v>
      </c>
      <c r="I420" s="64"/>
      <c r="J420" s="55">
        <f t="shared" ref="J420:J422" si="67">I420*H420</f>
        <v>0</v>
      </c>
      <c r="K420" s="51"/>
      <c r="L420" s="55">
        <f t="shared" ref="L420:L422" si="68">J420*K420+J420</f>
        <v>0</v>
      </c>
      <c r="M420" s="226"/>
      <c r="N420" s="226"/>
      <c r="P420" s="368"/>
      <c r="Q420" s="368"/>
      <c r="R420" s="368"/>
      <c r="S420" s="368"/>
      <c r="T420" s="368"/>
      <c r="U420" s="368"/>
      <c r="V420" s="368"/>
      <c r="W420" s="368"/>
      <c r="X420" s="368"/>
      <c r="Y420" s="368"/>
      <c r="Z420" s="368"/>
      <c r="AA420" s="368"/>
      <c r="AB420" s="368"/>
      <c r="AC420" s="368"/>
      <c r="AD420" s="368"/>
      <c r="AE420" s="368"/>
    </row>
    <row r="421" spans="1:31" s="4" customFormat="1" ht="32.25" customHeight="1">
      <c r="A421" s="342"/>
      <c r="B421" s="262"/>
      <c r="C421" s="54" t="s">
        <v>225</v>
      </c>
      <c r="D421" s="54" t="s">
        <v>44</v>
      </c>
      <c r="E421" s="87">
        <v>4</v>
      </c>
      <c r="F421" s="87">
        <v>0</v>
      </c>
      <c r="G421" s="87">
        <v>0</v>
      </c>
      <c r="H421" s="184">
        <f t="shared" si="66"/>
        <v>4</v>
      </c>
      <c r="I421" s="64"/>
      <c r="J421" s="55">
        <f t="shared" si="67"/>
        <v>0</v>
      </c>
      <c r="K421" s="51"/>
      <c r="L421" s="55">
        <f t="shared" si="68"/>
        <v>0</v>
      </c>
      <c r="M421" s="226"/>
      <c r="N421" s="226"/>
      <c r="P421" s="368"/>
      <c r="Q421" s="368"/>
      <c r="R421" s="368"/>
      <c r="S421" s="368"/>
      <c r="T421" s="368"/>
      <c r="U421" s="368"/>
      <c r="V421" s="368"/>
      <c r="W421" s="368"/>
      <c r="X421" s="368"/>
      <c r="Y421" s="368"/>
      <c r="Z421" s="368"/>
      <c r="AA421" s="368"/>
      <c r="AB421" s="368"/>
      <c r="AC421" s="368"/>
      <c r="AD421" s="368"/>
      <c r="AE421" s="368"/>
    </row>
    <row r="422" spans="1:31" s="4" customFormat="1" ht="70.5" customHeight="1">
      <c r="A422" s="343"/>
      <c r="B422" s="263"/>
      <c r="C422" s="87" t="s">
        <v>315</v>
      </c>
      <c r="D422" s="54" t="s">
        <v>44</v>
      </c>
      <c r="E422" s="87">
        <v>4</v>
      </c>
      <c r="F422" s="87">
        <v>0</v>
      </c>
      <c r="G422" s="87">
        <v>0</v>
      </c>
      <c r="H422" s="184">
        <f t="shared" si="66"/>
        <v>4</v>
      </c>
      <c r="I422" s="55"/>
      <c r="J422" s="55">
        <f t="shared" si="67"/>
        <v>0</v>
      </c>
      <c r="K422" s="51"/>
      <c r="L422" s="55">
        <f t="shared" si="68"/>
        <v>0</v>
      </c>
      <c r="M422" s="226"/>
      <c r="N422" s="226"/>
      <c r="P422" s="368"/>
      <c r="Q422" s="368"/>
      <c r="R422" s="368"/>
      <c r="S422" s="368"/>
      <c r="T422" s="368"/>
      <c r="U422" s="368"/>
      <c r="V422" s="368"/>
      <c r="W422" s="368"/>
      <c r="X422" s="368"/>
      <c r="Y422" s="368"/>
      <c r="Z422" s="368"/>
      <c r="AA422" s="368"/>
      <c r="AB422" s="368"/>
      <c r="AC422" s="368"/>
      <c r="AD422" s="368"/>
      <c r="AE422" s="368"/>
    </row>
    <row r="423" spans="1:31" s="6" customFormat="1" ht="25.5" customHeight="1">
      <c r="A423" s="281" t="s">
        <v>11</v>
      </c>
      <c r="B423" s="281"/>
      <c r="C423" s="281"/>
      <c r="D423" s="281"/>
      <c r="E423" s="281"/>
      <c r="F423" s="281"/>
      <c r="G423" s="281"/>
      <c r="H423" s="281"/>
      <c r="I423" s="281"/>
      <c r="J423" s="90">
        <f>SUM(J419:J422)</f>
        <v>0</v>
      </c>
      <c r="K423" s="73"/>
      <c r="L423" s="90">
        <f>SUM(L419:L422)</f>
        <v>0</v>
      </c>
      <c r="P423" s="369"/>
      <c r="Q423" s="369"/>
      <c r="R423" s="369"/>
      <c r="S423" s="369"/>
      <c r="T423" s="369"/>
      <c r="U423" s="369"/>
      <c r="V423" s="369"/>
      <c r="W423" s="369"/>
      <c r="X423" s="369"/>
      <c r="Y423" s="369"/>
      <c r="Z423" s="369"/>
      <c r="AA423" s="369"/>
      <c r="AB423" s="369"/>
      <c r="AC423" s="369"/>
      <c r="AD423" s="369"/>
      <c r="AE423" s="369"/>
    </row>
    <row r="424" spans="1:31" s="5" customFormat="1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20"/>
      <c r="K424" s="21"/>
      <c r="L424" s="20"/>
      <c r="P424" s="364"/>
      <c r="Q424" s="364"/>
      <c r="R424" s="364"/>
      <c r="S424" s="364"/>
      <c r="T424" s="364"/>
      <c r="U424" s="364"/>
      <c r="V424" s="364"/>
      <c r="W424" s="364"/>
      <c r="X424" s="364"/>
      <c r="Y424" s="364"/>
      <c r="Z424" s="364"/>
      <c r="AA424" s="364"/>
      <c r="AB424" s="364"/>
      <c r="AC424" s="364"/>
      <c r="AD424" s="364"/>
      <c r="AE424" s="364"/>
    </row>
    <row r="425" spans="1:31" s="5" customFormat="1" ht="15.75" customHeight="1">
      <c r="A425" s="233" t="s">
        <v>494</v>
      </c>
      <c r="B425" s="220"/>
      <c r="C425" s="220"/>
      <c r="D425" s="220"/>
      <c r="E425" s="194"/>
      <c r="F425" s="220"/>
      <c r="G425" s="220"/>
      <c r="H425" s="220"/>
      <c r="I425" s="220"/>
      <c r="J425" s="220"/>
      <c r="K425" s="21"/>
      <c r="L425" s="20"/>
      <c r="P425" s="364"/>
      <c r="Q425" s="364"/>
      <c r="R425" s="364"/>
      <c r="S425" s="364"/>
      <c r="T425" s="364"/>
      <c r="U425" s="364"/>
      <c r="V425" s="364"/>
      <c r="W425" s="364"/>
      <c r="X425" s="364"/>
      <c r="Y425" s="364"/>
      <c r="Z425" s="364"/>
      <c r="AA425" s="364"/>
      <c r="AB425" s="364"/>
      <c r="AC425" s="364"/>
      <c r="AD425" s="364"/>
      <c r="AE425" s="364"/>
    </row>
    <row r="426" spans="1:31" s="5" customFormat="1" ht="15.75" customHeight="1">
      <c r="A426" s="220" t="s">
        <v>490</v>
      </c>
      <c r="B426" s="220"/>
      <c r="C426" s="220"/>
      <c r="D426" s="220"/>
      <c r="E426" s="194"/>
      <c r="F426" s="220"/>
      <c r="G426" s="220"/>
      <c r="H426" s="220"/>
      <c r="I426" s="220"/>
      <c r="J426" s="220"/>
      <c r="K426" s="21"/>
      <c r="L426" s="20"/>
      <c r="P426" s="364"/>
      <c r="Q426" s="364"/>
      <c r="R426" s="364"/>
      <c r="S426" s="364"/>
      <c r="T426" s="364"/>
      <c r="U426" s="364"/>
      <c r="V426" s="364"/>
      <c r="W426" s="364"/>
      <c r="X426" s="364"/>
      <c r="Y426" s="364"/>
      <c r="Z426" s="364"/>
      <c r="AA426" s="364"/>
      <c r="AB426" s="364"/>
      <c r="AC426" s="364"/>
      <c r="AD426" s="364"/>
      <c r="AE426" s="364"/>
    </row>
    <row r="427" spans="1:31" s="5" customFormat="1" ht="15.75" customHeight="1">
      <c r="A427" s="7"/>
      <c r="B427" s="7"/>
      <c r="C427" s="237" t="s">
        <v>491</v>
      </c>
      <c r="D427" s="237"/>
      <c r="E427" s="237"/>
      <c r="F427" s="237"/>
      <c r="G427" s="237"/>
      <c r="H427" s="237"/>
      <c r="I427" s="237"/>
      <c r="J427" s="237"/>
      <c r="K427" s="21"/>
      <c r="L427" s="20"/>
      <c r="P427" s="364"/>
      <c r="Q427" s="364"/>
      <c r="R427" s="364"/>
      <c r="S427" s="364"/>
      <c r="T427" s="364"/>
      <c r="U427" s="364"/>
      <c r="V427" s="364"/>
      <c r="W427" s="364"/>
      <c r="X427" s="364"/>
      <c r="Y427" s="364"/>
      <c r="Z427" s="364"/>
      <c r="AA427" s="364"/>
      <c r="AB427" s="364"/>
      <c r="AC427" s="364"/>
      <c r="AD427" s="364"/>
      <c r="AE427" s="364"/>
    </row>
    <row r="428" spans="1:31" s="5" customFormat="1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20"/>
      <c r="K428" s="21"/>
      <c r="L428" s="20"/>
      <c r="P428" s="364"/>
      <c r="Q428" s="364"/>
      <c r="R428" s="364"/>
      <c r="S428" s="364"/>
      <c r="T428" s="364"/>
      <c r="U428" s="364"/>
      <c r="V428" s="364"/>
      <c r="W428" s="364"/>
      <c r="X428" s="364"/>
      <c r="Y428" s="364"/>
      <c r="Z428" s="364"/>
      <c r="AA428" s="364"/>
      <c r="AB428" s="364"/>
      <c r="AC428" s="364"/>
      <c r="AD428" s="364"/>
      <c r="AE428" s="364"/>
    </row>
    <row r="430" spans="1:31" ht="14.25" customHeight="1"/>
    <row r="431" spans="1:31" s="14" customFormat="1" ht="15.75" thickBot="1">
      <c r="A431" s="23" t="s">
        <v>451</v>
      </c>
      <c r="B431" s="39"/>
      <c r="C431" s="40"/>
      <c r="D431" s="39"/>
      <c r="E431" s="39"/>
      <c r="F431" s="39"/>
      <c r="G431" s="39"/>
      <c r="H431" s="39"/>
      <c r="I431" s="39"/>
      <c r="J431" s="39"/>
      <c r="K431" s="39"/>
      <c r="L431" s="39"/>
      <c r="P431" s="373"/>
      <c r="Q431" s="373"/>
      <c r="R431" s="373"/>
      <c r="S431" s="373"/>
      <c r="T431" s="373"/>
      <c r="U431" s="373"/>
      <c r="V431" s="373"/>
      <c r="W431" s="373"/>
      <c r="X431" s="373"/>
      <c r="Y431" s="373"/>
      <c r="Z431" s="373"/>
      <c r="AA431" s="373"/>
      <c r="AB431" s="373"/>
      <c r="AC431" s="373"/>
      <c r="AD431" s="373"/>
      <c r="AE431" s="373"/>
    </row>
    <row r="432" spans="1:31" s="1" customFormat="1" ht="20.25" customHeight="1">
      <c r="A432" s="244" t="s">
        <v>0</v>
      </c>
      <c r="B432" s="246" t="s">
        <v>1</v>
      </c>
      <c r="C432" s="264" t="s">
        <v>13</v>
      </c>
      <c r="D432" s="264" t="s">
        <v>12</v>
      </c>
      <c r="E432" s="266" t="s">
        <v>2</v>
      </c>
      <c r="F432" s="267"/>
      <c r="G432" s="267"/>
      <c r="H432" s="268"/>
      <c r="I432" s="234" t="s">
        <v>3</v>
      </c>
      <c r="J432" s="253" t="s">
        <v>4</v>
      </c>
      <c r="K432" s="271" t="s">
        <v>5</v>
      </c>
      <c r="L432" s="234" t="s">
        <v>6</v>
      </c>
      <c r="M432" s="234" t="s">
        <v>482</v>
      </c>
      <c r="N432" s="234" t="s">
        <v>483</v>
      </c>
      <c r="P432" s="361"/>
      <c r="Q432" s="361"/>
      <c r="R432" s="361"/>
      <c r="S432" s="361"/>
      <c r="T432" s="361"/>
      <c r="U432" s="361"/>
      <c r="V432" s="361"/>
      <c r="W432" s="361"/>
      <c r="X432" s="361"/>
      <c r="Y432" s="361"/>
      <c r="Z432" s="361"/>
      <c r="AA432" s="361"/>
      <c r="AB432" s="361"/>
      <c r="AC432" s="361"/>
      <c r="AD432" s="361"/>
      <c r="AE432" s="361"/>
    </row>
    <row r="433" spans="1:31" s="1" customFormat="1" ht="18" customHeight="1">
      <c r="A433" s="245"/>
      <c r="B433" s="247"/>
      <c r="C433" s="265"/>
      <c r="D433" s="265"/>
      <c r="E433" s="58" t="s">
        <v>18</v>
      </c>
      <c r="F433" s="59" t="s">
        <v>7</v>
      </c>
      <c r="G433" s="59" t="s">
        <v>8</v>
      </c>
      <c r="H433" s="60" t="s">
        <v>9</v>
      </c>
      <c r="I433" s="235"/>
      <c r="J433" s="254"/>
      <c r="K433" s="272"/>
      <c r="L433" s="235"/>
      <c r="M433" s="235"/>
      <c r="N433" s="235"/>
      <c r="P433" s="361"/>
      <c r="Q433" s="361"/>
      <c r="R433" s="361"/>
      <c r="S433" s="361"/>
      <c r="T433" s="361"/>
      <c r="U433" s="361"/>
      <c r="V433" s="361"/>
      <c r="W433" s="361"/>
      <c r="X433" s="361"/>
      <c r="Y433" s="361"/>
      <c r="Z433" s="361"/>
      <c r="AA433" s="361"/>
      <c r="AB433" s="361"/>
      <c r="AC433" s="361"/>
      <c r="AD433" s="361"/>
      <c r="AE433" s="361"/>
    </row>
    <row r="434" spans="1:31" s="1" customFormat="1" ht="16.5" customHeight="1">
      <c r="A434" s="61">
        <v>1</v>
      </c>
      <c r="B434" s="61">
        <v>2</v>
      </c>
      <c r="C434" s="182">
        <v>3</v>
      </c>
      <c r="D434" s="182">
        <v>4</v>
      </c>
      <c r="E434" s="256">
        <v>5</v>
      </c>
      <c r="F434" s="257"/>
      <c r="G434" s="257"/>
      <c r="H434" s="258"/>
      <c r="I434" s="61">
        <v>6</v>
      </c>
      <c r="J434" s="63">
        <v>7</v>
      </c>
      <c r="K434" s="63">
        <v>8</v>
      </c>
      <c r="L434" s="61">
        <v>9</v>
      </c>
      <c r="M434" s="223">
        <v>10</v>
      </c>
      <c r="N434" s="223">
        <v>11</v>
      </c>
      <c r="P434" s="361"/>
      <c r="Q434" s="361"/>
      <c r="R434" s="361"/>
      <c r="S434" s="361"/>
      <c r="T434" s="361"/>
      <c r="U434" s="361"/>
      <c r="V434" s="361"/>
      <c r="W434" s="361"/>
      <c r="X434" s="361"/>
      <c r="Y434" s="361"/>
      <c r="Z434" s="361"/>
      <c r="AA434" s="361"/>
      <c r="AB434" s="361"/>
      <c r="AC434" s="361"/>
      <c r="AD434" s="361"/>
      <c r="AE434" s="361"/>
    </row>
    <row r="435" spans="1:31" s="4" customFormat="1" ht="67.5" customHeight="1">
      <c r="A435" s="53">
        <v>1</v>
      </c>
      <c r="B435" s="46" t="s">
        <v>76</v>
      </c>
      <c r="C435" s="56" t="s">
        <v>73</v>
      </c>
      <c r="D435" s="54" t="s">
        <v>21</v>
      </c>
      <c r="E435" s="87">
        <v>8</v>
      </c>
      <c r="F435" s="87">
        <v>0</v>
      </c>
      <c r="G435" s="87">
        <v>0</v>
      </c>
      <c r="H435" s="184">
        <f>E435+F435+G435</f>
        <v>8</v>
      </c>
      <c r="I435" s="55"/>
      <c r="J435" s="55">
        <f>I435*H435</f>
        <v>0</v>
      </c>
      <c r="K435" s="51"/>
      <c r="L435" s="55">
        <f>J435*K435+J435</f>
        <v>0</v>
      </c>
      <c r="M435" s="226"/>
      <c r="N435" s="226"/>
      <c r="P435" s="368"/>
      <c r="Q435" s="368"/>
      <c r="R435" s="368"/>
      <c r="S435" s="368"/>
      <c r="T435" s="368"/>
      <c r="U435" s="368"/>
      <c r="V435" s="368"/>
      <c r="W435" s="368"/>
      <c r="X435" s="368"/>
      <c r="Y435" s="368"/>
      <c r="Z435" s="368"/>
      <c r="AA435" s="368"/>
      <c r="AB435" s="368"/>
      <c r="AC435" s="368"/>
      <c r="AD435" s="368"/>
      <c r="AE435" s="368"/>
    </row>
    <row r="436" spans="1:31" s="4" customFormat="1" ht="72.75" customHeight="1">
      <c r="A436" s="53">
        <v>2</v>
      </c>
      <c r="B436" s="46" t="s">
        <v>74</v>
      </c>
      <c r="C436" s="56" t="s">
        <v>75</v>
      </c>
      <c r="D436" s="54" t="s">
        <v>44</v>
      </c>
      <c r="E436" s="87">
        <v>8</v>
      </c>
      <c r="F436" s="87">
        <v>0</v>
      </c>
      <c r="G436" s="87">
        <v>0</v>
      </c>
      <c r="H436" s="184">
        <f>E436+F436+G436</f>
        <v>8</v>
      </c>
      <c r="I436" s="55"/>
      <c r="J436" s="55">
        <f>I436*H436</f>
        <v>0</v>
      </c>
      <c r="K436" s="51"/>
      <c r="L436" s="55">
        <f>J436*K436+J436</f>
        <v>0</v>
      </c>
      <c r="M436" s="226"/>
      <c r="N436" s="226"/>
      <c r="P436" s="368"/>
      <c r="Q436" s="368"/>
      <c r="R436" s="368"/>
      <c r="S436" s="368"/>
      <c r="T436" s="368"/>
      <c r="U436" s="368"/>
      <c r="V436" s="368"/>
      <c r="W436" s="368"/>
      <c r="X436" s="368"/>
      <c r="Y436" s="368"/>
      <c r="Z436" s="368"/>
      <c r="AA436" s="368"/>
      <c r="AB436" s="368"/>
      <c r="AC436" s="368"/>
      <c r="AD436" s="368"/>
      <c r="AE436" s="368"/>
    </row>
    <row r="437" spans="1:31" s="6" customFormat="1" ht="25.5" customHeight="1">
      <c r="A437" s="286" t="s">
        <v>11</v>
      </c>
      <c r="B437" s="286"/>
      <c r="C437" s="286"/>
      <c r="D437" s="286"/>
      <c r="E437" s="286"/>
      <c r="F437" s="286"/>
      <c r="G437" s="286"/>
      <c r="H437" s="286"/>
      <c r="I437" s="286"/>
      <c r="J437" s="90">
        <f>SUM(J435:J436)</f>
        <v>0</v>
      </c>
      <c r="K437" s="94"/>
      <c r="L437" s="90">
        <f>SUM(L435:L436)</f>
        <v>0</v>
      </c>
      <c r="P437" s="369"/>
      <c r="Q437" s="369"/>
      <c r="R437" s="369"/>
      <c r="S437" s="369"/>
      <c r="T437" s="369"/>
      <c r="U437" s="369"/>
      <c r="V437" s="369"/>
      <c r="W437" s="369"/>
      <c r="X437" s="369"/>
      <c r="Y437" s="369"/>
      <c r="Z437" s="369"/>
      <c r="AA437" s="369"/>
      <c r="AB437" s="369"/>
      <c r="AC437" s="369"/>
      <c r="AD437" s="369"/>
      <c r="AE437" s="369"/>
    </row>
    <row r="439" spans="1:31">
      <c r="A439" s="233" t="s">
        <v>494</v>
      </c>
      <c r="B439" s="220"/>
      <c r="C439" s="220"/>
      <c r="D439" s="220"/>
      <c r="E439" s="194"/>
      <c r="F439" s="220"/>
      <c r="G439" s="220"/>
      <c r="H439" s="220"/>
      <c r="I439" s="220"/>
      <c r="J439" s="220"/>
    </row>
    <row r="440" spans="1:31">
      <c r="A440" s="220" t="s">
        <v>490</v>
      </c>
      <c r="B440" s="220"/>
      <c r="C440" s="220"/>
      <c r="D440" s="220"/>
      <c r="E440" s="194"/>
      <c r="F440" s="220"/>
      <c r="G440" s="220"/>
      <c r="H440" s="220"/>
      <c r="I440" s="220"/>
      <c r="J440" s="220"/>
    </row>
    <row r="441" spans="1:31">
      <c r="A441" s="7"/>
      <c r="B441" s="7"/>
      <c r="C441" s="237" t="s">
        <v>491</v>
      </c>
      <c r="D441" s="237"/>
      <c r="E441" s="237"/>
      <c r="F441" s="237"/>
      <c r="G441" s="237"/>
      <c r="H441" s="237"/>
      <c r="I441" s="237"/>
      <c r="J441" s="237"/>
    </row>
    <row r="442" spans="1:31" ht="18" customHeight="1"/>
    <row r="443" spans="1:31" s="14" customFormat="1" ht="15.75" thickBot="1">
      <c r="A443" s="23" t="s">
        <v>361</v>
      </c>
      <c r="B443" s="39"/>
      <c r="C443" s="40"/>
      <c r="D443" s="39"/>
      <c r="E443" s="39"/>
      <c r="F443" s="39"/>
      <c r="G443" s="39"/>
      <c r="H443" s="39"/>
      <c r="I443" s="39"/>
      <c r="J443" s="39"/>
      <c r="K443" s="39"/>
      <c r="L443" s="39"/>
      <c r="P443" s="373"/>
      <c r="Q443" s="373"/>
      <c r="R443" s="373"/>
      <c r="S443" s="373"/>
      <c r="T443" s="373"/>
      <c r="U443" s="373"/>
      <c r="V443" s="373"/>
      <c r="W443" s="373"/>
      <c r="X443" s="373"/>
      <c r="Y443" s="373"/>
      <c r="Z443" s="373"/>
      <c r="AA443" s="373"/>
      <c r="AB443" s="373"/>
      <c r="AC443" s="373"/>
      <c r="AD443" s="373"/>
      <c r="AE443" s="373"/>
    </row>
    <row r="444" spans="1:31" s="1" customFormat="1" ht="20.25" customHeight="1">
      <c r="A444" s="244" t="s">
        <v>0</v>
      </c>
      <c r="B444" s="246" t="s">
        <v>1</v>
      </c>
      <c r="C444" s="264" t="s">
        <v>13</v>
      </c>
      <c r="D444" s="264" t="s">
        <v>12</v>
      </c>
      <c r="E444" s="266" t="s">
        <v>2</v>
      </c>
      <c r="F444" s="267"/>
      <c r="G444" s="267"/>
      <c r="H444" s="268"/>
      <c r="I444" s="234" t="s">
        <v>3</v>
      </c>
      <c r="J444" s="253" t="s">
        <v>4</v>
      </c>
      <c r="K444" s="271" t="s">
        <v>5</v>
      </c>
      <c r="L444" s="234" t="s">
        <v>6</v>
      </c>
      <c r="M444" s="234" t="s">
        <v>482</v>
      </c>
      <c r="N444" s="234" t="s">
        <v>483</v>
      </c>
      <c r="P444" s="361"/>
      <c r="Q444" s="361"/>
      <c r="R444" s="361"/>
      <c r="S444" s="361"/>
      <c r="T444" s="361"/>
      <c r="U444" s="361"/>
      <c r="V444" s="361"/>
      <c r="W444" s="361"/>
      <c r="X444" s="361"/>
      <c r="Y444" s="361"/>
      <c r="Z444" s="361"/>
      <c r="AA444" s="361"/>
      <c r="AB444" s="361"/>
      <c r="AC444" s="361"/>
      <c r="AD444" s="361"/>
      <c r="AE444" s="361"/>
    </row>
    <row r="445" spans="1:31" s="1" customFormat="1" ht="18.75" customHeight="1">
      <c r="A445" s="245"/>
      <c r="B445" s="247"/>
      <c r="C445" s="265"/>
      <c r="D445" s="265"/>
      <c r="E445" s="58" t="s">
        <v>18</v>
      </c>
      <c r="F445" s="59" t="s">
        <v>7</v>
      </c>
      <c r="G445" s="59" t="s">
        <v>8</v>
      </c>
      <c r="H445" s="60" t="s">
        <v>9</v>
      </c>
      <c r="I445" s="235"/>
      <c r="J445" s="254"/>
      <c r="K445" s="272"/>
      <c r="L445" s="235"/>
      <c r="M445" s="235"/>
      <c r="N445" s="235"/>
      <c r="P445" s="361"/>
      <c r="Q445" s="361"/>
      <c r="R445" s="361"/>
      <c r="S445" s="361"/>
      <c r="T445" s="361"/>
      <c r="U445" s="361"/>
      <c r="V445" s="361"/>
      <c r="W445" s="361"/>
      <c r="X445" s="361"/>
      <c r="Y445" s="361"/>
      <c r="Z445" s="361"/>
      <c r="AA445" s="361"/>
      <c r="AB445" s="361"/>
      <c r="AC445" s="361"/>
      <c r="AD445" s="361"/>
      <c r="AE445" s="361"/>
    </row>
    <row r="446" spans="1:31" s="1" customFormat="1" ht="17.25" customHeight="1">
      <c r="A446" s="61">
        <v>1</v>
      </c>
      <c r="B446" s="61">
        <v>2</v>
      </c>
      <c r="C446" s="182">
        <v>3</v>
      </c>
      <c r="D446" s="182">
        <v>4</v>
      </c>
      <c r="E446" s="256">
        <v>5</v>
      </c>
      <c r="F446" s="257"/>
      <c r="G446" s="257"/>
      <c r="H446" s="258"/>
      <c r="I446" s="61">
        <v>6</v>
      </c>
      <c r="J446" s="63">
        <v>7</v>
      </c>
      <c r="K446" s="63">
        <v>8</v>
      </c>
      <c r="L446" s="61">
        <v>9</v>
      </c>
      <c r="M446" s="223">
        <v>10</v>
      </c>
      <c r="N446" s="223">
        <v>11</v>
      </c>
      <c r="P446" s="361"/>
      <c r="Q446" s="361"/>
      <c r="R446" s="361"/>
      <c r="S446" s="361"/>
      <c r="T446" s="361"/>
      <c r="U446" s="361"/>
      <c r="V446" s="361"/>
      <c r="W446" s="361"/>
      <c r="X446" s="361"/>
      <c r="Y446" s="361"/>
      <c r="Z446" s="361"/>
      <c r="AA446" s="361"/>
      <c r="AB446" s="361"/>
      <c r="AC446" s="361"/>
      <c r="AD446" s="361"/>
      <c r="AE446" s="361"/>
    </row>
    <row r="447" spans="1:31" ht="44.25" customHeight="1">
      <c r="A447" s="53">
        <v>1</v>
      </c>
      <c r="B447" s="46" t="s">
        <v>168</v>
      </c>
      <c r="C447" s="91" t="s">
        <v>72</v>
      </c>
      <c r="D447" s="54" t="s">
        <v>21</v>
      </c>
      <c r="E447" s="87">
        <v>4</v>
      </c>
      <c r="F447" s="87">
        <v>0</v>
      </c>
      <c r="G447" s="87">
        <v>0</v>
      </c>
      <c r="H447" s="184">
        <v>4</v>
      </c>
      <c r="I447" s="92"/>
      <c r="J447" s="65">
        <f>H447*I447</f>
        <v>0</v>
      </c>
      <c r="K447" s="51"/>
      <c r="L447" s="65">
        <f>J447*K447+J447</f>
        <v>0</v>
      </c>
      <c r="M447" s="227"/>
      <c r="N447" s="227"/>
    </row>
    <row r="448" spans="1:31" s="3" customFormat="1" ht="25.5" customHeight="1">
      <c r="A448" s="281" t="s">
        <v>11</v>
      </c>
      <c r="B448" s="281"/>
      <c r="C448" s="281"/>
      <c r="D448" s="281"/>
      <c r="E448" s="281"/>
      <c r="F448" s="281"/>
      <c r="G448" s="281"/>
      <c r="H448" s="281"/>
      <c r="I448" s="281"/>
      <c r="J448" s="93">
        <f>SUM(J447)</f>
        <v>0</v>
      </c>
      <c r="K448" s="94"/>
      <c r="L448" s="93">
        <f>SUM(L447)</f>
        <v>0</v>
      </c>
      <c r="P448" s="364"/>
      <c r="Q448" s="364"/>
      <c r="R448" s="364"/>
      <c r="S448" s="364"/>
      <c r="T448" s="364"/>
      <c r="U448" s="364"/>
      <c r="V448" s="364"/>
      <c r="W448" s="364"/>
      <c r="X448" s="364"/>
      <c r="Y448" s="364"/>
      <c r="Z448" s="364"/>
      <c r="AA448" s="364"/>
      <c r="AB448" s="364"/>
      <c r="AC448" s="364"/>
      <c r="AD448" s="364"/>
      <c r="AE448" s="364"/>
    </row>
    <row r="449" spans="1:31">
      <c r="A449" s="233" t="s">
        <v>494</v>
      </c>
      <c r="B449" s="220"/>
      <c r="C449" s="220"/>
      <c r="D449" s="220"/>
      <c r="E449" s="194"/>
      <c r="F449" s="220"/>
      <c r="G449" s="220"/>
      <c r="H449" s="220"/>
      <c r="I449" s="220"/>
      <c r="J449" s="220"/>
    </row>
    <row r="450" spans="1:31">
      <c r="A450" s="220" t="s">
        <v>490</v>
      </c>
      <c r="B450" s="220"/>
      <c r="C450" s="220"/>
      <c r="D450" s="220"/>
      <c r="E450" s="194"/>
      <c r="F450" s="220"/>
      <c r="G450" s="220"/>
      <c r="H450" s="220"/>
      <c r="I450" s="220"/>
      <c r="J450" s="220"/>
    </row>
    <row r="451" spans="1:31">
      <c r="A451" s="7"/>
      <c r="B451" s="7"/>
      <c r="C451" s="237" t="s">
        <v>491</v>
      </c>
      <c r="D451" s="237"/>
      <c r="E451" s="237"/>
      <c r="F451" s="237"/>
      <c r="G451" s="237"/>
      <c r="H451" s="237"/>
      <c r="I451" s="237"/>
      <c r="J451" s="237"/>
    </row>
    <row r="453" spans="1:31" s="14" customFormat="1" ht="15.75" thickBot="1">
      <c r="A453" s="23" t="s">
        <v>452</v>
      </c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P453" s="373"/>
      <c r="Q453" s="373"/>
      <c r="R453" s="373"/>
      <c r="S453" s="373"/>
      <c r="T453" s="373"/>
      <c r="U453" s="373"/>
      <c r="V453" s="373"/>
      <c r="W453" s="373"/>
      <c r="X453" s="373"/>
      <c r="Y453" s="373"/>
      <c r="Z453" s="373"/>
      <c r="AA453" s="373"/>
      <c r="AB453" s="373"/>
      <c r="AC453" s="373"/>
      <c r="AD453" s="373"/>
      <c r="AE453" s="373"/>
    </row>
    <row r="454" spans="1:31" s="1" customFormat="1" ht="20.25" customHeight="1">
      <c r="A454" s="244" t="s">
        <v>0</v>
      </c>
      <c r="B454" s="246" t="s">
        <v>1</v>
      </c>
      <c r="C454" s="264" t="s">
        <v>13</v>
      </c>
      <c r="D454" s="264" t="s">
        <v>12</v>
      </c>
      <c r="E454" s="266" t="s">
        <v>2</v>
      </c>
      <c r="F454" s="267"/>
      <c r="G454" s="267"/>
      <c r="H454" s="268"/>
      <c r="I454" s="234" t="s">
        <v>3</v>
      </c>
      <c r="J454" s="253" t="s">
        <v>4</v>
      </c>
      <c r="K454" s="271" t="s">
        <v>5</v>
      </c>
      <c r="L454" s="234" t="s">
        <v>6</v>
      </c>
      <c r="M454" s="234" t="s">
        <v>482</v>
      </c>
      <c r="N454" s="234" t="s">
        <v>483</v>
      </c>
      <c r="P454" s="361"/>
      <c r="Q454" s="361"/>
      <c r="R454" s="361"/>
      <c r="S454" s="361"/>
      <c r="T454" s="361"/>
      <c r="U454" s="361"/>
      <c r="V454" s="361"/>
      <c r="W454" s="361"/>
      <c r="X454" s="361"/>
      <c r="Y454" s="361"/>
      <c r="Z454" s="361"/>
      <c r="AA454" s="361"/>
      <c r="AB454" s="361"/>
      <c r="AC454" s="361"/>
      <c r="AD454" s="361"/>
      <c r="AE454" s="361"/>
    </row>
    <row r="455" spans="1:31" s="1" customFormat="1" ht="17.25" customHeight="1">
      <c r="A455" s="245"/>
      <c r="B455" s="247"/>
      <c r="C455" s="265"/>
      <c r="D455" s="265"/>
      <c r="E455" s="58" t="s">
        <v>18</v>
      </c>
      <c r="F455" s="59" t="s">
        <v>7</v>
      </c>
      <c r="G455" s="59" t="s">
        <v>8</v>
      </c>
      <c r="H455" s="60" t="s">
        <v>9</v>
      </c>
      <c r="I455" s="235"/>
      <c r="J455" s="254"/>
      <c r="K455" s="272"/>
      <c r="L455" s="235"/>
      <c r="M455" s="235"/>
      <c r="N455" s="235"/>
      <c r="P455" s="361"/>
      <c r="Q455" s="361"/>
      <c r="R455" s="361"/>
      <c r="S455" s="361"/>
      <c r="T455" s="361"/>
      <c r="U455" s="361"/>
      <c r="V455" s="361"/>
      <c r="W455" s="361"/>
      <c r="X455" s="361"/>
      <c r="Y455" s="361"/>
      <c r="Z455" s="361"/>
      <c r="AA455" s="361"/>
      <c r="AB455" s="361"/>
      <c r="AC455" s="361"/>
      <c r="AD455" s="361"/>
      <c r="AE455" s="361"/>
    </row>
    <row r="456" spans="1:31" s="1" customFormat="1" ht="18" customHeight="1">
      <c r="A456" s="61">
        <v>1</v>
      </c>
      <c r="B456" s="61">
        <v>2</v>
      </c>
      <c r="C456" s="182">
        <v>3</v>
      </c>
      <c r="D456" s="182">
        <v>4</v>
      </c>
      <c r="E456" s="256">
        <v>5</v>
      </c>
      <c r="F456" s="257"/>
      <c r="G456" s="257"/>
      <c r="H456" s="258"/>
      <c r="I456" s="61">
        <v>6</v>
      </c>
      <c r="J456" s="63">
        <v>7</v>
      </c>
      <c r="K456" s="63">
        <v>8</v>
      </c>
      <c r="L456" s="61">
        <v>9</v>
      </c>
      <c r="M456" s="223">
        <v>10</v>
      </c>
      <c r="N456" s="223">
        <v>11</v>
      </c>
      <c r="P456" s="361"/>
      <c r="Q456" s="361"/>
      <c r="R456" s="361"/>
      <c r="S456" s="361"/>
      <c r="T456" s="361"/>
      <c r="U456" s="361"/>
      <c r="V456" s="361"/>
      <c r="W456" s="361"/>
      <c r="X456" s="361"/>
      <c r="Y456" s="361"/>
      <c r="Z456" s="361"/>
      <c r="AA456" s="361"/>
      <c r="AB456" s="361"/>
      <c r="AC456" s="361"/>
      <c r="AD456" s="361"/>
      <c r="AE456" s="361"/>
    </row>
    <row r="457" spans="1:31" s="4" customFormat="1" ht="157.5" customHeight="1">
      <c r="A457" s="53">
        <v>1</v>
      </c>
      <c r="B457" s="52" t="s">
        <v>169</v>
      </c>
      <c r="C457" s="69" t="s">
        <v>104</v>
      </c>
      <c r="D457" s="54" t="s">
        <v>44</v>
      </c>
      <c r="E457" s="87">
        <v>300</v>
      </c>
      <c r="F457" s="87">
        <v>350</v>
      </c>
      <c r="G457" s="87">
        <v>10</v>
      </c>
      <c r="H457" s="184">
        <f>E457+F457+G457</f>
        <v>660</v>
      </c>
      <c r="I457" s="95"/>
      <c r="J457" s="64">
        <f>H457*I457</f>
        <v>0</v>
      </c>
      <c r="K457" s="51"/>
      <c r="L457" s="64">
        <f>J457*K457+J457</f>
        <v>0</v>
      </c>
      <c r="M457" s="226"/>
      <c r="N457" s="226"/>
      <c r="P457" s="368"/>
      <c r="Q457" s="368"/>
      <c r="R457" s="368"/>
      <c r="S457" s="368"/>
      <c r="T457" s="368"/>
      <c r="U457" s="368"/>
      <c r="V457" s="368"/>
      <c r="W457" s="368"/>
      <c r="X457" s="368"/>
      <c r="Y457" s="368"/>
      <c r="Z457" s="368"/>
      <c r="AA457" s="368"/>
      <c r="AB457" s="368"/>
      <c r="AC457" s="368"/>
      <c r="AD457" s="368"/>
      <c r="AE457" s="368"/>
    </row>
    <row r="458" spans="1:31" s="9" customFormat="1" ht="25.5" customHeight="1">
      <c r="A458" s="250" t="s">
        <v>11</v>
      </c>
      <c r="B458" s="251"/>
      <c r="C458" s="251"/>
      <c r="D458" s="251"/>
      <c r="E458" s="251"/>
      <c r="F458" s="251"/>
      <c r="G458" s="251"/>
      <c r="H458" s="251"/>
      <c r="I458" s="252"/>
      <c r="J458" s="90">
        <f>SUM(J457)</f>
        <v>0</v>
      </c>
      <c r="K458" s="94"/>
      <c r="L458" s="90">
        <f>SUM(L457)</f>
        <v>0</v>
      </c>
      <c r="P458" s="374"/>
      <c r="Q458" s="374"/>
      <c r="R458" s="374"/>
      <c r="S458" s="374"/>
      <c r="T458" s="374"/>
      <c r="U458" s="374"/>
      <c r="V458" s="374"/>
      <c r="W458" s="374"/>
      <c r="X458" s="374"/>
      <c r="Y458" s="374"/>
      <c r="Z458" s="374"/>
      <c r="AA458" s="374"/>
      <c r="AB458" s="374"/>
      <c r="AC458" s="374"/>
      <c r="AD458" s="374"/>
      <c r="AE458" s="374"/>
    </row>
    <row r="460" spans="1:31">
      <c r="A460" s="233" t="s">
        <v>494</v>
      </c>
      <c r="B460" s="220"/>
      <c r="C460" s="220"/>
      <c r="D460" s="220"/>
      <c r="E460" s="194"/>
      <c r="F460" s="220"/>
      <c r="G460" s="220"/>
      <c r="H460" s="220"/>
      <c r="I460" s="220"/>
      <c r="J460" s="220"/>
    </row>
    <row r="461" spans="1:31">
      <c r="A461" s="220" t="s">
        <v>490</v>
      </c>
      <c r="B461" s="220"/>
      <c r="C461" s="220"/>
      <c r="D461" s="220"/>
      <c r="E461" s="194"/>
      <c r="F461" s="220"/>
      <c r="G461" s="220"/>
      <c r="H461" s="220"/>
      <c r="I461" s="220"/>
      <c r="J461" s="220"/>
    </row>
    <row r="462" spans="1:31">
      <c r="A462" s="7"/>
      <c r="B462" s="7"/>
      <c r="C462" s="237" t="s">
        <v>491</v>
      </c>
      <c r="D462" s="237"/>
      <c r="E462" s="237"/>
      <c r="F462" s="237"/>
      <c r="G462" s="237"/>
      <c r="H462" s="237"/>
      <c r="I462" s="237"/>
      <c r="J462" s="237"/>
    </row>
    <row r="465" spans="1:31" s="15" customFormat="1" ht="15.75" thickBot="1">
      <c r="A465" s="42" t="s">
        <v>453</v>
      </c>
      <c r="B465" s="43"/>
      <c r="C465" s="44"/>
      <c r="D465" s="43"/>
      <c r="E465" s="43"/>
      <c r="F465" s="43"/>
      <c r="G465" s="43"/>
      <c r="H465" s="43"/>
      <c r="I465" s="43"/>
      <c r="J465" s="43"/>
      <c r="K465" s="43"/>
      <c r="L465" s="43"/>
      <c r="P465" s="375"/>
      <c r="Q465" s="375"/>
      <c r="R465" s="375"/>
      <c r="S465" s="375"/>
      <c r="T465" s="375"/>
      <c r="U465" s="375"/>
      <c r="V465" s="375"/>
      <c r="W465" s="375"/>
      <c r="X465" s="375"/>
      <c r="Y465" s="375"/>
      <c r="Z465" s="375"/>
      <c r="AA465" s="375"/>
      <c r="AB465" s="375"/>
      <c r="AC465" s="375"/>
      <c r="AD465" s="375"/>
      <c r="AE465" s="375"/>
    </row>
    <row r="466" spans="1:31" s="1" customFormat="1" ht="20.25" customHeight="1">
      <c r="A466" s="248" t="s">
        <v>0</v>
      </c>
      <c r="B466" s="344" t="s">
        <v>1</v>
      </c>
      <c r="C466" s="346" t="s">
        <v>13</v>
      </c>
      <c r="D466" s="346" t="s">
        <v>12</v>
      </c>
      <c r="E466" s="348" t="s">
        <v>2</v>
      </c>
      <c r="F466" s="349"/>
      <c r="G466" s="349"/>
      <c r="H466" s="350"/>
      <c r="I466" s="287" t="s">
        <v>3</v>
      </c>
      <c r="J466" s="289" t="s">
        <v>4</v>
      </c>
      <c r="K466" s="284" t="s">
        <v>5</v>
      </c>
      <c r="L466" s="287" t="s">
        <v>6</v>
      </c>
      <c r="M466" s="234" t="s">
        <v>482</v>
      </c>
      <c r="N466" s="234" t="s">
        <v>483</v>
      </c>
      <c r="P466" s="361"/>
      <c r="Q466" s="361"/>
      <c r="R466" s="361"/>
      <c r="S466" s="361"/>
      <c r="T466" s="361"/>
      <c r="U466" s="361"/>
      <c r="V466" s="361"/>
      <c r="W466" s="361"/>
      <c r="X466" s="361"/>
      <c r="Y466" s="361"/>
      <c r="Z466" s="361"/>
      <c r="AA466" s="361"/>
      <c r="AB466" s="361"/>
      <c r="AC466" s="361"/>
      <c r="AD466" s="361"/>
      <c r="AE466" s="361"/>
    </row>
    <row r="467" spans="1:31" s="1" customFormat="1" ht="24" customHeight="1">
      <c r="A467" s="249"/>
      <c r="B467" s="345"/>
      <c r="C467" s="347"/>
      <c r="D467" s="347"/>
      <c r="E467" s="98" t="s">
        <v>18</v>
      </c>
      <c r="F467" s="99" t="s">
        <v>7</v>
      </c>
      <c r="G467" s="99" t="s">
        <v>8</v>
      </c>
      <c r="H467" s="100" t="s">
        <v>9</v>
      </c>
      <c r="I467" s="288"/>
      <c r="J467" s="290"/>
      <c r="K467" s="285"/>
      <c r="L467" s="288"/>
      <c r="M467" s="235"/>
      <c r="N467" s="235"/>
      <c r="P467" s="361"/>
      <c r="Q467" s="361"/>
      <c r="R467" s="361"/>
      <c r="S467" s="361"/>
      <c r="T467" s="361"/>
      <c r="U467" s="361"/>
      <c r="V467" s="361"/>
      <c r="W467" s="361"/>
      <c r="X467" s="361"/>
      <c r="Y467" s="361"/>
      <c r="Z467" s="361"/>
      <c r="AA467" s="361"/>
      <c r="AB467" s="361"/>
      <c r="AC467" s="361"/>
      <c r="AD467" s="361"/>
      <c r="AE467" s="361"/>
    </row>
    <row r="468" spans="1:31" s="1" customFormat="1" ht="21" customHeight="1">
      <c r="A468" s="101">
        <v>1</v>
      </c>
      <c r="B468" s="101">
        <v>2</v>
      </c>
      <c r="C468" s="147">
        <v>3</v>
      </c>
      <c r="D468" s="147">
        <v>4</v>
      </c>
      <c r="E468" s="351">
        <v>5</v>
      </c>
      <c r="F468" s="352"/>
      <c r="G468" s="352"/>
      <c r="H468" s="353"/>
      <c r="I468" s="101">
        <v>6</v>
      </c>
      <c r="J468" s="102">
        <v>7</v>
      </c>
      <c r="K468" s="102">
        <v>8</v>
      </c>
      <c r="L468" s="101">
        <v>9</v>
      </c>
      <c r="M468" s="223">
        <v>10</v>
      </c>
      <c r="N468" s="223">
        <v>11</v>
      </c>
      <c r="P468" s="361"/>
      <c r="Q468" s="361"/>
      <c r="R468" s="361"/>
      <c r="S468" s="361"/>
      <c r="T468" s="361"/>
      <c r="U468" s="361"/>
      <c r="V468" s="361"/>
      <c r="W468" s="361"/>
      <c r="X468" s="361"/>
      <c r="Y468" s="361"/>
      <c r="Z468" s="361"/>
      <c r="AA468" s="361"/>
      <c r="AB468" s="361"/>
      <c r="AC468" s="361"/>
      <c r="AD468" s="361"/>
      <c r="AE468" s="361"/>
    </row>
    <row r="469" spans="1:31" s="71" customFormat="1" ht="42.75" customHeight="1">
      <c r="A469" s="186">
        <v>1</v>
      </c>
      <c r="B469" s="160" t="s">
        <v>274</v>
      </c>
      <c r="C469" s="161" t="s">
        <v>120</v>
      </c>
      <c r="D469" s="54" t="s">
        <v>21</v>
      </c>
      <c r="E469" s="87">
        <v>0</v>
      </c>
      <c r="F469" s="87">
        <v>30</v>
      </c>
      <c r="G469" s="87">
        <v>0</v>
      </c>
      <c r="H469" s="184">
        <f t="shared" ref="H469:H498" si="69">G469+F469+E469</f>
        <v>30</v>
      </c>
      <c r="I469" s="105"/>
      <c r="J469" s="105">
        <f>I469*H469</f>
        <v>0</v>
      </c>
      <c r="K469" s="51"/>
      <c r="L469" s="105">
        <f>J469*K469+J469</f>
        <v>0</v>
      </c>
      <c r="M469" s="224"/>
      <c r="N469" s="224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  <c r="AA469" s="174"/>
      <c r="AB469" s="174"/>
      <c r="AC469" s="174"/>
      <c r="AD469" s="174"/>
      <c r="AE469" s="174"/>
    </row>
    <row r="470" spans="1:31" s="71" customFormat="1" ht="60" customHeight="1">
      <c r="A470" s="53">
        <v>2</v>
      </c>
      <c r="B470" s="160" t="s">
        <v>107</v>
      </c>
      <c r="C470" s="161" t="s">
        <v>120</v>
      </c>
      <c r="D470" s="54" t="s">
        <v>21</v>
      </c>
      <c r="E470" s="87">
        <v>0</v>
      </c>
      <c r="F470" s="87">
        <v>70</v>
      </c>
      <c r="G470" s="87">
        <v>10</v>
      </c>
      <c r="H470" s="184">
        <f t="shared" si="69"/>
        <v>80</v>
      </c>
      <c r="I470" s="105"/>
      <c r="J470" s="105">
        <f t="shared" ref="J470:J498" si="70">I470*H470</f>
        <v>0</v>
      </c>
      <c r="K470" s="51"/>
      <c r="L470" s="105">
        <f t="shared" ref="L470:L498" si="71">J470*K470+J470</f>
        <v>0</v>
      </c>
      <c r="M470" s="224"/>
      <c r="N470" s="22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  <c r="AA470" s="174"/>
      <c r="AB470" s="174"/>
      <c r="AC470" s="174"/>
      <c r="AD470" s="174"/>
      <c r="AE470" s="174"/>
    </row>
    <row r="471" spans="1:31" s="71" customFormat="1" ht="66" customHeight="1">
      <c r="A471" s="53">
        <v>3</v>
      </c>
      <c r="B471" s="160" t="s">
        <v>108</v>
      </c>
      <c r="C471" s="161" t="s">
        <v>121</v>
      </c>
      <c r="D471" s="54" t="s">
        <v>21</v>
      </c>
      <c r="E471" s="87">
        <v>0</v>
      </c>
      <c r="F471" s="87">
        <v>10</v>
      </c>
      <c r="G471" s="87">
        <v>0</v>
      </c>
      <c r="H471" s="184">
        <f t="shared" si="69"/>
        <v>10</v>
      </c>
      <c r="I471" s="105"/>
      <c r="J471" s="105">
        <f t="shared" si="70"/>
        <v>0</v>
      </c>
      <c r="K471" s="51"/>
      <c r="L471" s="105">
        <f t="shared" si="71"/>
        <v>0</v>
      </c>
      <c r="M471" s="224"/>
      <c r="N471" s="224"/>
      <c r="P471" s="174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  <c r="AA471" s="174"/>
      <c r="AB471" s="174"/>
      <c r="AC471" s="174"/>
      <c r="AD471" s="174"/>
      <c r="AE471" s="174"/>
    </row>
    <row r="472" spans="1:31" s="71" customFormat="1" ht="54" customHeight="1">
      <c r="A472" s="53">
        <v>4</v>
      </c>
      <c r="B472" s="162" t="s">
        <v>109</v>
      </c>
      <c r="C472" s="163" t="s">
        <v>120</v>
      </c>
      <c r="D472" s="54" t="s">
        <v>21</v>
      </c>
      <c r="E472" s="87">
        <v>0</v>
      </c>
      <c r="F472" s="87">
        <v>30</v>
      </c>
      <c r="G472" s="87">
        <v>0</v>
      </c>
      <c r="H472" s="184">
        <f t="shared" si="69"/>
        <v>30</v>
      </c>
      <c r="I472" s="105"/>
      <c r="J472" s="105">
        <f t="shared" si="70"/>
        <v>0</v>
      </c>
      <c r="K472" s="51"/>
      <c r="L472" s="105">
        <f t="shared" si="71"/>
        <v>0</v>
      </c>
      <c r="M472" s="224"/>
      <c r="N472" s="224"/>
      <c r="P472" s="174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  <c r="AA472" s="174"/>
      <c r="AB472" s="174"/>
      <c r="AC472" s="174"/>
      <c r="AD472" s="174"/>
      <c r="AE472" s="174"/>
    </row>
    <row r="473" spans="1:31" s="71" customFormat="1" ht="90.75" customHeight="1">
      <c r="A473" s="53">
        <v>5</v>
      </c>
      <c r="B473" s="160" t="s">
        <v>110</v>
      </c>
      <c r="C473" s="161" t="s">
        <v>122</v>
      </c>
      <c r="D473" s="54" t="s">
        <v>21</v>
      </c>
      <c r="E473" s="87">
        <v>0</v>
      </c>
      <c r="F473" s="87">
        <v>10</v>
      </c>
      <c r="G473" s="87">
        <v>0</v>
      </c>
      <c r="H473" s="184">
        <f t="shared" si="69"/>
        <v>10</v>
      </c>
      <c r="I473" s="105"/>
      <c r="J473" s="105">
        <f t="shared" si="70"/>
        <v>0</v>
      </c>
      <c r="K473" s="51"/>
      <c r="L473" s="105">
        <f t="shared" si="71"/>
        <v>0</v>
      </c>
      <c r="M473" s="224"/>
      <c r="N473" s="224"/>
      <c r="P473" s="174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  <c r="AA473" s="174"/>
      <c r="AB473" s="174"/>
      <c r="AC473" s="174"/>
      <c r="AD473" s="174"/>
      <c r="AE473" s="174"/>
    </row>
    <row r="474" spans="1:31" s="71" customFormat="1" ht="62.25" customHeight="1">
      <c r="A474" s="53">
        <v>6</v>
      </c>
      <c r="B474" s="160" t="s">
        <v>454</v>
      </c>
      <c r="C474" s="161" t="s">
        <v>120</v>
      </c>
      <c r="D474" s="54" t="s">
        <v>21</v>
      </c>
      <c r="E474" s="87">
        <v>0</v>
      </c>
      <c r="F474" s="87">
        <v>80</v>
      </c>
      <c r="G474" s="87">
        <v>5</v>
      </c>
      <c r="H474" s="184">
        <f t="shared" si="69"/>
        <v>85</v>
      </c>
      <c r="I474" s="105"/>
      <c r="J474" s="105">
        <f t="shared" si="70"/>
        <v>0</v>
      </c>
      <c r="K474" s="51"/>
      <c r="L474" s="105">
        <f t="shared" si="71"/>
        <v>0</v>
      </c>
      <c r="M474" s="224"/>
      <c r="N474" s="22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</row>
    <row r="475" spans="1:31" s="71" customFormat="1" ht="62.25" customHeight="1">
      <c r="A475" s="53">
        <v>7</v>
      </c>
      <c r="B475" s="160" t="s">
        <v>455</v>
      </c>
      <c r="C475" s="161" t="s">
        <v>124</v>
      </c>
      <c r="D475" s="54" t="s">
        <v>21</v>
      </c>
      <c r="E475" s="87">
        <v>0</v>
      </c>
      <c r="F475" s="87">
        <v>30</v>
      </c>
      <c r="G475" s="87">
        <v>0</v>
      </c>
      <c r="H475" s="184">
        <f t="shared" si="69"/>
        <v>30</v>
      </c>
      <c r="I475" s="105"/>
      <c r="J475" s="105">
        <f t="shared" si="70"/>
        <v>0</v>
      </c>
      <c r="K475" s="51"/>
      <c r="L475" s="105">
        <f t="shared" si="71"/>
        <v>0</v>
      </c>
      <c r="M475" s="224"/>
      <c r="N475" s="22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</row>
    <row r="476" spans="1:31" s="71" customFormat="1" ht="69" customHeight="1">
      <c r="A476" s="53">
        <v>8</v>
      </c>
      <c r="B476" s="160" t="s">
        <v>456</v>
      </c>
      <c r="C476" s="161" t="s">
        <v>125</v>
      </c>
      <c r="D476" s="54" t="s">
        <v>21</v>
      </c>
      <c r="E476" s="87">
        <v>0</v>
      </c>
      <c r="F476" s="87">
        <v>15</v>
      </c>
      <c r="G476" s="87">
        <v>0</v>
      </c>
      <c r="H476" s="184">
        <f t="shared" si="69"/>
        <v>15</v>
      </c>
      <c r="I476" s="105"/>
      <c r="J476" s="105">
        <f t="shared" si="70"/>
        <v>0</v>
      </c>
      <c r="K476" s="51"/>
      <c r="L476" s="105">
        <f t="shared" si="71"/>
        <v>0</v>
      </c>
      <c r="M476" s="224"/>
      <c r="N476" s="22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</row>
    <row r="477" spans="1:31" s="71" customFormat="1" ht="66" customHeight="1">
      <c r="A477" s="53">
        <v>9</v>
      </c>
      <c r="B477" s="160" t="s">
        <v>457</v>
      </c>
      <c r="C477" s="161" t="s">
        <v>120</v>
      </c>
      <c r="D477" s="54" t="s">
        <v>21</v>
      </c>
      <c r="E477" s="87">
        <v>0</v>
      </c>
      <c r="F477" s="87">
        <v>20</v>
      </c>
      <c r="G477" s="87">
        <v>2</v>
      </c>
      <c r="H477" s="184">
        <f t="shared" si="69"/>
        <v>22</v>
      </c>
      <c r="I477" s="105"/>
      <c r="J477" s="105">
        <f t="shared" si="70"/>
        <v>0</v>
      </c>
      <c r="K477" s="51"/>
      <c r="L477" s="105">
        <f t="shared" si="71"/>
        <v>0</v>
      </c>
      <c r="M477" s="224"/>
      <c r="N477" s="22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</row>
    <row r="478" spans="1:31" s="71" customFormat="1" ht="45.75" customHeight="1">
      <c r="A478" s="186">
        <v>10</v>
      </c>
      <c r="B478" s="164" t="s">
        <v>404</v>
      </c>
      <c r="C478" s="165" t="s">
        <v>120</v>
      </c>
      <c r="D478" s="54" t="s">
        <v>21</v>
      </c>
      <c r="E478" s="87">
        <v>0</v>
      </c>
      <c r="F478" s="87">
        <v>50</v>
      </c>
      <c r="G478" s="87">
        <v>3</v>
      </c>
      <c r="H478" s="184">
        <f t="shared" si="69"/>
        <v>53</v>
      </c>
      <c r="I478" s="105"/>
      <c r="J478" s="105">
        <f t="shared" si="70"/>
        <v>0</v>
      </c>
      <c r="K478" s="51"/>
      <c r="L478" s="105">
        <f t="shared" si="71"/>
        <v>0</v>
      </c>
      <c r="M478" s="224"/>
      <c r="N478" s="22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</row>
    <row r="479" spans="1:31" s="71" customFormat="1" ht="44.25" customHeight="1">
      <c r="A479" s="186">
        <v>11</v>
      </c>
      <c r="B479" s="166" t="s">
        <v>405</v>
      </c>
      <c r="C479" s="165" t="s">
        <v>72</v>
      </c>
      <c r="D479" s="54" t="s">
        <v>21</v>
      </c>
      <c r="E479" s="87">
        <v>0</v>
      </c>
      <c r="F479" s="87">
        <v>20</v>
      </c>
      <c r="G479" s="87">
        <v>0</v>
      </c>
      <c r="H479" s="184">
        <f t="shared" si="69"/>
        <v>20</v>
      </c>
      <c r="I479" s="105"/>
      <c r="J479" s="105">
        <f t="shared" si="70"/>
        <v>0</v>
      </c>
      <c r="K479" s="51"/>
      <c r="L479" s="105">
        <f t="shared" si="71"/>
        <v>0</v>
      </c>
      <c r="M479" s="224"/>
      <c r="N479" s="22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</row>
    <row r="480" spans="1:31" s="71" customFormat="1" ht="54" customHeight="1">
      <c r="A480" s="53">
        <v>12</v>
      </c>
      <c r="B480" s="160" t="s">
        <v>111</v>
      </c>
      <c r="C480" s="161" t="s">
        <v>127</v>
      </c>
      <c r="D480" s="54" t="s">
        <v>21</v>
      </c>
      <c r="E480" s="87">
        <v>0</v>
      </c>
      <c r="F480" s="87">
        <v>50</v>
      </c>
      <c r="G480" s="87">
        <v>0</v>
      </c>
      <c r="H480" s="184">
        <f t="shared" si="69"/>
        <v>50</v>
      </c>
      <c r="I480" s="105"/>
      <c r="J480" s="105">
        <f t="shared" si="70"/>
        <v>0</v>
      </c>
      <c r="K480" s="51">
        <v>0.08</v>
      </c>
      <c r="L480" s="105">
        <f t="shared" si="71"/>
        <v>0</v>
      </c>
      <c r="M480" s="224"/>
      <c r="N480" s="22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</row>
    <row r="481" spans="1:31" s="71" customFormat="1" ht="63.75" customHeight="1">
      <c r="A481" s="53">
        <v>13</v>
      </c>
      <c r="B481" s="160" t="s">
        <v>293</v>
      </c>
      <c r="C481" s="161" t="s">
        <v>128</v>
      </c>
      <c r="D481" s="54" t="s">
        <v>21</v>
      </c>
      <c r="E481" s="87">
        <v>0</v>
      </c>
      <c r="F481" s="87">
        <v>20</v>
      </c>
      <c r="G481" s="87">
        <v>0</v>
      </c>
      <c r="H481" s="184">
        <f t="shared" si="69"/>
        <v>20</v>
      </c>
      <c r="I481" s="105"/>
      <c r="J481" s="105">
        <f t="shared" si="70"/>
        <v>0</v>
      </c>
      <c r="K481" s="51"/>
      <c r="L481" s="105">
        <f t="shared" si="71"/>
        <v>0</v>
      </c>
      <c r="M481" s="224"/>
      <c r="N481" s="22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</row>
    <row r="482" spans="1:31" s="71" customFormat="1" ht="64.5" customHeight="1">
      <c r="A482" s="53">
        <v>14</v>
      </c>
      <c r="B482" s="160" t="s">
        <v>112</v>
      </c>
      <c r="C482" s="161" t="s">
        <v>129</v>
      </c>
      <c r="D482" s="54" t="s">
        <v>21</v>
      </c>
      <c r="E482" s="87">
        <v>0</v>
      </c>
      <c r="F482" s="87">
        <v>20</v>
      </c>
      <c r="G482" s="87">
        <v>0</v>
      </c>
      <c r="H482" s="184">
        <f t="shared" si="69"/>
        <v>20</v>
      </c>
      <c r="I482" s="105"/>
      <c r="J482" s="105">
        <f t="shared" si="70"/>
        <v>0</v>
      </c>
      <c r="K482" s="51"/>
      <c r="L482" s="105">
        <f t="shared" si="71"/>
        <v>0</v>
      </c>
      <c r="M482" s="224"/>
      <c r="N482" s="224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  <c r="AA482" s="174"/>
      <c r="AB482" s="174"/>
      <c r="AC482" s="174"/>
      <c r="AD482" s="174"/>
      <c r="AE482" s="174"/>
    </row>
    <row r="483" spans="1:31" s="71" customFormat="1" ht="30.75" customHeight="1">
      <c r="A483" s="240">
        <v>15</v>
      </c>
      <c r="B483" s="282" t="s">
        <v>113</v>
      </c>
      <c r="C483" s="161" t="s">
        <v>130</v>
      </c>
      <c r="D483" s="54" t="s">
        <v>21</v>
      </c>
      <c r="E483" s="87">
        <v>0</v>
      </c>
      <c r="F483" s="87">
        <v>200</v>
      </c>
      <c r="G483" s="87">
        <v>0</v>
      </c>
      <c r="H483" s="184">
        <f t="shared" si="69"/>
        <v>200</v>
      </c>
      <c r="I483" s="105"/>
      <c r="J483" s="105">
        <f t="shared" si="70"/>
        <v>0</v>
      </c>
      <c r="K483" s="51"/>
      <c r="L483" s="105">
        <f t="shared" si="71"/>
        <v>0</v>
      </c>
      <c r="M483" s="224"/>
      <c r="N483" s="224"/>
      <c r="P483" s="174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  <c r="AA483" s="174"/>
      <c r="AB483" s="174"/>
      <c r="AC483" s="174"/>
      <c r="AD483" s="174"/>
      <c r="AE483" s="174"/>
    </row>
    <row r="484" spans="1:31" s="71" customFormat="1" ht="45.75" customHeight="1">
      <c r="A484" s="241"/>
      <c r="B484" s="283"/>
      <c r="C484" s="161" t="s">
        <v>294</v>
      </c>
      <c r="D484" s="54" t="s">
        <v>21</v>
      </c>
      <c r="E484" s="87">
        <v>0</v>
      </c>
      <c r="F484" s="87">
        <v>200</v>
      </c>
      <c r="G484" s="87">
        <v>0</v>
      </c>
      <c r="H484" s="184">
        <f t="shared" ref="H484" si="72">G484+F484+E484</f>
        <v>200</v>
      </c>
      <c r="I484" s="105"/>
      <c r="J484" s="105">
        <f t="shared" si="70"/>
        <v>0</v>
      </c>
      <c r="K484" s="51"/>
      <c r="L484" s="105">
        <f t="shared" si="71"/>
        <v>0</v>
      </c>
      <c r="M484" s="224"/>
      <c r="N484" s="224"/>
      <c r="P484" s="174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  <c r="AA484" s="174"/>
      <c r="AB484" s="174"/>
      <c r="AC484" s="174"/>
      <c r="AD484" s="174"/>
      <c r="AE484" s="174"/>
    </row>
    <row r="485" spans="1:31" s="71" customFormat="1" ht="27" customHeight="1">
      <c r="A485" s="240">
        <v>16</v>
      </c>
      <c r="B485" s="291" t="s">
        <v>114</v>
      </c>
      <c r="C485" s="161" t="s">
        <v>24</v>
      </c>
      <c r="D485" s="54" t="s">
        <v>21</v>
      </c>
      <c r="E485" s="87">
        <v>0</v>
      </c>
      <c r="F485" s="87">
        <v>30</v>
      </c>
      <c r="G485" s="87">
        <v>0</v>
      </c>
      <c r="H485" s="184">
        <f t="shared" si="69"/>
        <v>30</v>
      </c>
      <c r="I485" s="105"/>
      <c r="J485" s="105">
        <f t="shared" si="70"/>
        <v>0</v>
      </c>
      <c r="K485" s="51"/>
      <c r="L485" s="105">
        <f t="shared" si="71"/>
        <v>0</v>
      </c>
      <c r="M485" s="224"/>
      <c r="N485" s="224"/>
      <c r="P485" s="174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  <c r="AA485" s="174"/>
      <c r="AB485" s="174"/>
      <c r="AC485" s="174"/>
      <c r="AD485" s="174"/>
      <c r="AE485" s="174"/>
    </row>
    <row r="486" spans="1:31" s="71" customFormat="1" ht="24.75" customHeight="1">
      <c r="A486" s="241"/>
      <c r="B486" s="291"/>
      <c r="C486" s="161" t="s">
        <v>25</v>
      </c>
      <c r="D486" s="54" t="s">
        <v>21</v>
      </c>
      <c r="E486" s="87">
        <v>0</v>
      </c>
      <c r="F486" s="87">
        <v>30</v>
      </c>
      <c r="G486" s="87">
        <v>0</v>
      </c>
      <c r="H486" s="184">
        <f t="shared" si="69"/>
        <v>30</v>
      </c>
      <c r="I486" s="105"/>
      <c r="J486" s="105">
        <f t="shared" si="70"/>
        <v>0</v>
      </c>
      <c r="K486" s="51"/>
      <c r="L486" s="105">
        <f t="shared" si="71"/>
        <v>0</v>
      </c>
      <c r="M486" s="224"/>
      <c r="N486" s="224"/>
      <c r="P486" s="174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  <c r="AA486" s="174"/>
      <c r="AB486" s="174"/>
      <c r="AC486" s="174"/>
      <c r="AD486" s="174"/>
      <c r="AE486" s="174"/>
    </row>
    <row r="487" spans="1:31" s="71" customFormat="1" ht="92.25" customHeight="1">
      <c r="A487" s="53">
        <v>17</v>
      </c>
      <c r="B487" s="167" t="s">
        <v>115</v>
      </c>
      <c r="C487" s="161" t="s">
        <v>131</v>
      </c>
      <c r="D487" s="54" t="s">
        <v>21</v>
      </c>
      <c r="E487" s="87">
        <v>0</v>
      </c>
      <c r="F487" s="87">
        <v>50</v>
      </c>
      <c r="G487" s="87">
        <v>0</v>
      </c>
      <c r="H487" s="184">
        <f t="shared" si="69"/>
        <v>50</v>
      </c>
      <c r="I487" s="105"/>
      <c r="J487" s="105">
        <f t="shared" si="70"/>
        <v>0</v>
      </c>
      <c r="K487" s="51"/>
      <c r="L487" s="105">
        <f t="shared" si="71"/>
        <v>0</v>
      </c>
      <c r="M487" s="224"/>
      <c r="N487" s="22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  <c r="AA487" s="174"/>
      <c r="AB487" s="174"/>
      <c r="AC487" s="174"/>
      <c r="AD487" s="174"/>
      <c r="AE487" s="174"/>
    </row>
    <row r="488" spans="1:31" s="71" customFormat="1" ht="96.75" customHeight="1">
      <c r="A488" s="53">
        <v>18</v>
      </c>
      <c r="B488" s="167" t="s">
        <v>116</v>
      </c>
      <c r="C488" s="161" t="s">
        <v>132</v>
      </c>
      <c r="D488" s="54" t="s">
        <v>21</v>
      </c>
      <c r="E488" s="87">
        <v>0</v>
      </c>
      <c r="F488" s="87">
        <v>50</v>
      </c>
      <c r="G488" s="87">
        <v>0</v>
      </c>
      <c r="H488" s="184">
        <f t="shared" si="69"/>
        <v>50</v>
      </c>
      <c r="I488" s="105"/>
      <c r="J488" s="105">
        <f t="shared" si="70"/>
        <v>0</v>
      </c>
      <c r="K488" s="51"/>
      <c r="L488" s="105">
        <f t="shared" si="71"/>
        <v>0</v>
      </c>
      <c r="M488" s="224"/>
      <c r="N488" s="224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  <c r="AA488" s="174"/>
      <c r="AB488" s="174"/>
      <c r="AC488" s="174"/>
      <c r="AD488" s="174"/>
      <c r="AE488" s="174"/>
    </row>
    <row r="489" spans="1:31" s="71" customFormat="1" ht="39.75" customHeight="1">
      <c r="A489" s="53">
        <v>19</v>
      </c>
      <c r="B489" s="160" t="s">
        <v>117</v>
      </c>
      <c r="C489" s="161" t="s">
        <v>120</v>
      </c>
      <c r="D489" s="54" t="s">
        <v>21</v>
      </c>
      <c r="E489" s="87">
        <v>0</v>
      </c>
      <c r="F489" s="87">
        <v>25</v>
      </c>
      <c r="G489" s="87">
        <v>5</v>
      </c>
      <c r="H489" s="184">
        <f t="shared" si="69"/>
        <v>30</v>
      </c>
      <c r="I489" s="105"/>
      <c r="J489" s="105">
        <f t="shared" si="70"/>
        <v>0</v>
      </c>
      <c r="K489" s="51"/>
      <c r="L489" s="105">
        <f t="shared" si="71"/>
        <v>0</v>
      </c>
      <c r="M489" s="224"/>
      <c r="N489" s="224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  <c r="AA489" s="174"/>
      <c r="AB489" s="174"/>
      <c r="AC489" s="174"/>
      <c r="AD489" s="174"/>
      <c r="AE489" s="174"/>
    </row>
    <row r="490" spans="1:31" s="71" customFormat="1" ht="32.25" customHeight="1">
      <c r="A490" s="240">
        <v>20</v>
      </c>
      <c r="B490" s="282" t="s">
        <v>406</v>
      </c>
      <c r="C490" s="161" t="s">
        <v>133</v>
      </c>
      <c r="D490" s="54" t="s">
        <v>21</v>
      </c>
      <c r="E490" s="87">
        <v>0</v>
      </c>
      <c r="F490" s="87">
        <v>25</v>
      </c>
      <c r="G490" s="87">
        <v>2</v>
      </c>
      <c r="H490" s="184">
        <f t="shared" si="69"/>
        <v>27</v>
      </c>
      <c r="I490" s="105"/>
      <c r="J490" s="105">
        <f t="shared" si="70"/>
        <v>0</v>
      </c>
      <c r="K490" s="51"/>
      <c r="L490" s="105">
        <f t="shared" si="71"/>
        <v>0</v>
      </c>
      <c r="M490" s="224"/>
      <c r="N490" s="224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  <c r="AA490" s="174"/>
      <c r="AB490" s="174"/>
      <c r="AC490" s="174"/>
      <c r="AD490" s="174"/>
      <c r="AE490" s="174"/>
    </row>
    <row r="491" spans="1:31" s="71" customFormat="1" ht="24.75" customHeight="1">
      <c r="A491" s="241"/>
      <c r="B491" s="283"/>
      <c r="C491" s="161" t="s">
        <v>127</v>
      </c>
      <c r="D491" s="54" t="s">
        <v>21</v>
      </c>
      <c r="E491" s="87">
        <v>0</v>
      </c>
      <c r="F491" s="87">
        <v>25</v>
      </c>
      <c r="G491" s="87">
        <v>5</v>
      </c>
      <c r="H491" s="184">
        <f t="shared" si="69"/>
        <v>30</v>
      </c>
      <c r="I491" s="105"/>
      <c r="J491" s="105">
        <f t="shared" si="70"/>
        <v>0</v>
      </c>
      <c r="K491" s="51"/>
      <c r="L491" s="105">
        <f t="shared" si="71"/>
        <v>0</v>
      </c>
      <c r="M491" s="224"/>
      <c r="N491" s="224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  <c r="AA491" s="174"/>
      <c r="AB491" s="174"/>
      <c r="AC491" s="174"/>
      <c r="AD491" s="174"/>
      <c r="AE491" s="174"/>
    </row>
    <row r="492" spans="1:31" s="71" customFormat="1" ht="54.75" customHeight="1">
      <c r="A492" s="53">
        <v>21</v>
      </c>
      <c r="B492" s="115" t="s">
        <v>118</v>
      </c>
      <c r="C492" s="69" t="s">
        <v>120</v>
      </c>
      <c r="D492" s="54" t="s">
        <v>21</v>
      </c>
      <c r="E492" s="87">
        <v>0</v>
      </c>
      <c r="F492" s="87">
        <v>20</v>
      </c>
      <c r="G492" s="87">
        <v>0</v>
      </c>
      <c r="H492" s="184">
        <f t="shared" si="69"/>
        <v>20</v>
      </c>
      <c r="I492" s="105"/>
      <c r="J492" s="105">
        <f t="shared" si="70"/>
        <v>0</v>
      </c>
      <c r="K492" s="51"/>
      <c r="L492" s="105">
        <f t="shared" si="71"/>
        <v>0</v>
      </c>
      <c r="M492" s="224"/>
      <c r="N492" s="22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  <c r="AA492" s="174"/>
      <c r="AB492" s="174"/>
      <c r="AC492" s="174"/>
      <c r="AD492" s="174"/>
      <c r="AE492" s="174"/>
    </row>
    <row r="493" spans="1:31" s="71" customFormat="1" ht="84" customHeight="1">
      <c r="A493" s="53">
        <v>22</v>
      </c>
      <c r="B493" s="160" t="s">
        <v>295</v>
      </c>
      <c r="C493" s="168" t="s">
        <v>296</v>
      </c>
      <c r="D493" s="54" t="s">
        <v>21</v>
      </c>
      <c r="E493" s="87">
        <v>0</v>
      </c>
      <c r="F493" s="87">
        <v>20</v>
      </c>
      <c r="G493" s="87">
        <v>0</v>
      </c>
      <c r="H493" s="184">
        <f t="shared" si="69"/>
        <v>20</v>
      </c>
      <c r="I493" s="105"/>
      <c r="J493" s="105">
        <f t="shared" si="70"/>
        <v>0</v>
      </c>
      <c r="K493" s="51"/>
      <c r="L493" s="105">
        <f t="shared" si="71"/>
        <v>0</v>
      </c>
      <c r="M493" s="224"/>
      <c r="N493" s="22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</row>
    <row r="494" spans="1:31" s="71" customFormat="1" ht="80.25" customHeight="1">
      <c r="A494" s="53">
        <v>23</v>
      </c>
      <c r="B494" s="160" t="s">
        <v>297</v>
      </c>
      <c r="C494" s="169" t="s">
        <v>298</v>
      </c>
      <c r="D494" s="54" t="s">
        <v>21</v>
      </c>
      <c r="E494" s="87">
        <v>0</v>
      </c>
      <c r="F494" s="87">
        <v>20</v>
      </c>
      <c r="G494" s="87">
        <v>0</v>
      </c>
      <c r="H494" s="184">
        <f t="shared" si="69"/>
        <v>20</v>
      </c>
      <c r="I494" s="105"/>
      <c r="J494" s="105">
        <f t="shared" si="70"/>
        <v>0</v>
      </c>
      <c r="K494" s="51"/>
      <c r="L494" s="105">
        <f t="shared" si="71"/>
        <v>0</v>
      </c>
      <c r="M494" s="224"/>
      <c r="N494" s="22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  <c r="AA494" s="174"/>
      <c r="AB494" s="174"/>
      <c r="AC494" s="174"/>
      <c r="AD494" s="174"/>
      <c r="AE494" s="174"/>
    </row>
    <row r="495" spans="1:31" s="71" customFormat="1" ht="44.25" customHeight="1">
      <c r="A495" s="240">
        <v>24</v>
      </c>
      <c r="B495" s="338" t="s">
        <v>458</v>
      </c>
      <c r="C495" s="161" t="s">
        <v>201</v>
      </c>
      <c r="D495" s="54" t="s">
        <v>21</v>
      </c>
      <c r="E495" s="87">
        <v>0</v>
      </c>
      <c r="F495" s="87">
        <v>5</v>
      </c>
      <c r="G495" s="87">
        <v>0</v>
      </c>
      <c r="H495" s="130">
        <f t="shared" si="69"/>
        <v>5</v>
      </c>
      <c r="I495" s="105"/>
      <c r="J495" s="105">
        <f t="shared" si="70"/>
        <v>0</v>
      </c>
      <c r="K495" s="51"/>
      <c r="L495" s="105">
        <f t="shared" si="71"/>
        <v>0</v>
      </c>
      <c r="M495" s="224"/>
      <c r="N495" s="224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  <c r="AA495" s="174"/>
      <c r="AB495" s="174"/>
      <c r="AC495" s="174"/>
      <c r="AD495" s="174"/>
      <c r="AE495" s="174"/>
    </row>
    <row r="496" spans="1:31" s="71" customFormat="1" ht="90.75" customHeight="1">
      <c r="A496" s="241"/>
      <c r="B496" s="339"/>
      <c r="C496" s="161" t="s">
        <v>120</v>
      </c>
      <c r="D496" s="54" t="s">
        <v>21</v>
      </c>
      <c r="E496" s="87">
        <v>0</v>
      </c>
      <c r="F496" s="87">
        <v>5</v>
      </c>
      <c r="G496" s="87">
        <v>0</v>
      </c>
      <c r="H496" s="130">
        <f t="shared" si="69"/>
        <v>5</v>
      </c>
      <c r="I496" s="105"/>
      <c r="J496" s="105">
        <f t="shared" si="70"/>
        <v>0</v>
      </c>
      <c r="K496" s="51"/>
      <c r="L496" s="105">
        <f t="shared" si="71"/>
        <v>0</v>
      </c>
      <c r="M496" s="224"/>
      <c r="N496" s="22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</row>
    <row r="497" spans="1:31" s="71" customFormat="1" ht="44.25" customHeight="1">
      <c r="A497" s="240">
        <v>25</v>
      </c>
      <c r="B497" s="338" t="s">
        <v>459</v>
      </c>
      <c r="C497" s="161" t="s">
        <v>201</v>
      </c>
      <c r="D497" s="54" t="s">
        <v>21</v>
      </c>
      <c r="E497" s="87">
        <v>0</v>
      </c>
      <c r="F497" s="87">
        <v>5</v>
      </c>
      <c r="G497" s="87">
        <v>0</v>
      </c>
      <c r="H497" s="130">
        <f t="shared" si="69"/>
        <v>5</v>
      </c>
      <c r="I497" s="105"/>
      <c r="J497" s="105">
        <f t="shared" si="70"/>
        <v>0</v>
      </c>
      <c r="K497" s="51"/>
      <c r="L497" s="105">
        <f t="shared" si="71"/>
        <v>0</v>
      </c>
      <c r="M497" s="224"/>
      <c r="N497" s="22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</row>
    <row r="498" spans="1:31" s="71" customFormat="1" ht="72" customHeight="1">
      <c r="A498" s="241"/>
      <c r="B498" s="339"/>
      <c r="C498" s="161" t="s">
        <v>120</v>
      </c>
      <c r="D498" s="54" t="s">
        <v>21</v>
      </c>
      <c r="E498" s="87">
        <v>0</v>
      </c>
      <c r="F498" s="87">
        <v>5</v>
      </c>
      <c r="G498" s="87">
        <v>0</v>
      </c>
      <c r="H498" s="130">
        <f t="shared" si="69"/>
        <v>5</v>
      </c>
      <c r="I498" s="105"/>
      <c r="J498" s="105">
        <f t="shared" si="70"/>
        <v>0</v>
      </c>
      <c r="K498" s="51"/>
      <c r="L498" s="105">
        <f t="shared" si="71"/>
        <v>0</v>
      </c>
      <c r="M498" s="224"/>
      <c r="N498" s="224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  <c r="AA498" s="174"/>
      <c r="AB498" s="174"/>
      <c r="AC498" s="174"/>
      <c r="AD498" s="174"/>
      <c r="AE498" s="174"/>
    </row>
    <row r="499" spans="1:31" s="170" customFormat="1" ht="25.5" customHeight="1">
      <c r="A499" s="250" t="s">
        <v>11</v>
      </c>
      <c r="B499" s="251"/>
      <c r="C499" s="251"/>
      <c r="D499" s="251"/>
      <c r="E499" s="251"/>
      <c r="F499" s="251"/>
      <c r="G499" s="251"/>
      <c r="H499" s="251"/>
      <c r="I499" s="252"/>
      <c r="J499" s="109">
        <f>SUM(J469:J498)</f>
        <v>0</v>
      </c>
      <c r="K499" s="73"/>
      <c r="L499" s="109">
        <f>SUM(L469:L498)</f>
        <v>0</v>
      </c>
      <c r="P499" s="376"/>
      <c r="Q499" s="376"/>
      <c r="R499" s="376"/>
      <c r="S499" s="376"/>
      <c r="T499" s="376"/>
      <c r="U499" s="376"/>
      <c r="V499" s="376"/>
      <c r="W499" s="376"/>
      <c r="X499" s="376"/>
      <c r="Y499" s="376"/>
      <c r="Z499" s="376"/>
      <c r="AA499" s="376"/>
      <c r="AB499" s="376"/>
      <c r="AC499" s="376"/>
      <c r="AD499" s="376"/>
      <c r="AE499" s="376"/>
    </row>
    <row r="500" spans="1:31" s="14" customFormat="1">
      <c r="A500" s="23"/>
      <c r="B500" s="39"/>
      <c r="C500" s="40"/>
      <c r="D500" s="39"/>
      <c r="E500" s="39"/>
      <c r="F500" s="39"/>
      <c r="G500" s="39"/>
      <c r="H500" s="39"/>
      <c r="I500" s="39"/>
      <c r="J500" s="39"/>
      <c r="K500" s="39"/>
      <c r="L500" s="39"/>
      <c r="P500" s="373"/>
      <c r="Q500" s="373"/>
      <c r="R500" s="373"/>
      <c r="S500" s="373"/>
      <c r="T500" s="373"/>
      <c r="U500" s="373"/>
      <c r="V500" s="373"/>
      <c r="W500" s="373"/>
      <c r="X500" s="373"/>
      <c r="Y500" s="373"/>
      <c r="Z500" s="373"/>
      <c r="AA500" s="373"/>
      <c r="AB500" s="373"/>
      <c r="AC500" s="373"/>
      <c r="AD500" s="373"/>
      <c r="AE500" s="373"/>
    </row>
    <row r="501" spans="1:31" s="14" customFormat="1">
      <c r="A501" s="23"/>
      <c r="B501" s="39"/>
      <c r="C501" s="40"/>
      <c r="D501" s="39"/>
      <c r="E501" s="39"/>
      <c r="F501" s="39"/>
      <c r="G501" s="39"/>
      <c r="H501" s="39"/>
      <c r="I501" s="39"/>
      <c r="J501" s="39"/>
      <c r="K501" s="39"/>
      <c r="L501" s="39"/>
      <c r="P501" s="373"/>
      <c r="Q501" s="373"/>
      <c r="R501" s="373"/>
      <c r="S501" s="373"/>
      <c r="T501" s="373"/>
      <c r="U501" s="373"/>
      <c r="V501" s="373"/>
      <c r="W501" s="373"/>
      <c r="X501" s="373"/>
      <c r="Y501" s="373"/>
      <c r="Z501" s="373"/>
      <c r="AA501" s="373"/>
      <c r="AB501" s="373"/>
      <c r="AC501" s="373"/>
      <c r="AD501" s="373"/>
      <c r="AE501" s="373"/>
    </row>
    <row r="502" spans="1:31" s="14" customFormat="1">
      <c r="A502" s="23"/>
      <c r="B502" s="233" t="s">
        <v>494</v>
      </c>
      <c r="C502" s="220"/>
      <c r="D502" s="220"/>
      <c r="E502" s="220"/>
      <c r="F502" s="194"/>
      <c r="G502" s="220"/>
      <c r="H502" s="220"/>
      <c r="I502" s="220"/>
      <c r="J502" s="220"/>
      <c r="K502" s="220"/>
      <c r="L502" s="39"/>
      <c r="P502" s="373"/>
      <c r="Q502" s="373"/>
      <c r="R502" s="373"/>
      <c r="S502" s="373"/>
      <c r="T502" s="373"/>
      <c r="U502" s="373"/>
      <c r="V502" s="373"/>
      <c r="W502" s="373"/>
      <c r="X502" s="373"/>
      <c r="Y502" s="373"/>
      <c r="Z502" s="373"/>
      <c r="AA502" s="373"/>
      <c r="AB502" s="373"/>
      <c r="AC502" s="373"/>
      <c r="AD502" s="373"/>
      <c r="AE502" s="373"/>
    </row>
    <row r="503" spans="1:31" s="14" customFormat="1">
      <c r="A503" s="23"/>
      <c r="B503" s="220" t="s">
        <v>490</v>
      </c>
      <c r="C503" s="220"/>
      <c r="D503" s="220"/>
      <c r="E503" s="220"/>
      <c r="F503" s="194"/>
      <c r="G503" s="220"/>
      <c r="H503" s="220"/>
      <c r="I503" s="220"/>
      <c r="J503" s="220"/>
      <c r="K503" s="220"/>
      <c r="L503" s="39"/>
      <c r="P503" s="373"/>
      <c r="Q503" s="373"/>
      <c r="R503" s="373"/>
      <c r="S503" s="373"/>
      <c r="T503" s="373"/>
      <c r="U503" s="373"/>
      <c r="V503" s="373"/>
      <c r="W503" s="373"/>
      <c r="X503" s="373"/>
      <c r="Y503" s="373"/>
      <c r="Z503" s="373"/>
      <c r="AA503" s="373"/>
      <c r="AB503" s="373"/>
      <c r="AC503" s="373"/>
      <c r="AD503" s="373"/>
      <c r="AE503" s="373"/>
    </row>
    <row r="504" spans="1:31" s="14" customFormat="1">
      <c r="A504" s="23"/>
      <c r="B504" s="7"/>
      <c r="C504" s="7"/>
      <c r="D504" s="237" t="s">
        <v>491</v>
      </c>
      <c r="E504" s="237"/>
      <c r="F504" s="237"/>
      <c r="G504" s="237"/>
      <c r="H504" s="237"/>
      <c r="I504" s="237"/>
      <c r="J504" s="237"/>
      <c r="K504" s="237"/>
      <c r="L504" s="39"/>
      <c r="P504" s="373"/>
      <c r="Q504" s="373"/>
      <c r="R504" s="373"/>
      <c r="S504" s="373"/>
      <c r="T504" s="373"/>
      <c r="U504" s="373"/>
      <c r="V504" s="373"/>
      <c r="W504" s="373"/>
      <c r="X504" s="373"/>
      <c r="Y504" s="373"/>
      <c r="Z504" s="373"/>
      <c r="AA504" s="373"/>
      <c r="AB504" s="373"/>
      <c r="AC504" s="373"/>
      <c r="AD504" s="373"/>
      <c r="AE504" s="373"/>
    </row>
    <row r="505" spans="1:31" s="14" customFormat="1">
      <c r="A505" s="23"/>
      <c r="B505" s="39"/>
      <c r="C505" s="40"/>
      <c r="D505" s="39"/>
      <c r="E505" s="39"/>
      <c r="F505" s="39"/>
      <c r="G505" s="39"/>
      <c r="H505" s="39"/>
      <c r="I505" s="39"/>
      <c r="J505" s="39"/>
      <c r="K505" s="39"/>
      <c r="L505" s="39"/>
      <c r="P505" s="373"/>
      <c r="Q505" s="373"/>
      <c r="R505" s="373"/>
      <c r="S505" s="373"/>
      <c r="T505" s="373"/>
      <c r="U505" s="373"/>
      <c r="V505" s="373"/>
      <c r="W505" s="373"/>
      <c r="X505" s="373"/>
      <c r="Y505" s="373"/>
      <c r="Z505" s="373"/>
      <c r="AA505" s="373"/>
      <c r="AB505" s="373"/>
      <c r="AC505" s="373"/>
      <c r="AD505" s="373"/>
      <c r="AE505" s="373"/>
    </row>
    <row r="506" spans="1:31" s="14" customFormat="1" ht="15.75" thickBot="1">
      <c r="A506" s="23" t="s">
        <v>362</v>
      </c>
      <c r="B506" s="39"/>
      <c r="C506" s="40"/>
      <c r="D506" s="39"/>
      <c r="E506" s="39"/>
      <c r="F506" s="39"/>
      <c r="G506" s="39"/>
      <c r="H506" s="39"/>
      <c r="I506" s="39"/>
      <c r="J506" s="39"/>
      <c r="K506" s="39"/>
      <c r="L506" s="39"/>
      <c r="P506" s="373"/>
      <c r="Q506" s="373"/>
      <c r="R506" s="373"/>
      <c r="S506" s="373"/>
      <c r="T506" s="373"/>
      <c r="U506" s="373"/>
      <c r="V506" s="373"/>
      <c r="W506" s="373"/>
      <c r="X506" s="373"/>
      <c r="Y506" s="373"/>
      <c r="Z506" s="373"/>
      <c r="AA506" s="373"/>
      <c r="AB506" s="373"/>
      <c r="AC506" s="373"/>
      <c r="AD506" s="373"/>
      <c r="AE506" s="373"/>
    </row>
    <row r="507" spans="1:31" s="1" customFormat="1" ht="20.25" customHeight="1">
      <c r="A507" s="244" t="s">
        <v>0</v>
      </c>
      <c r="B507" s="246" t="s">
        <v>1</v>
      </c>
      <c r="C507" s="264" t="s">
        <v>13</v>
      </c>
      <c r="D507" s="264" t="s">
        <v>12</v>
      </c>
      <c r="E507" s="266" t="s">
        <v>2</v>
      </c>
      <c r="F507" s="267"/>
      <c r="G507" s="267"/>
      <c r="H507" s="268"/>
      <c r="I507" s="234" t="s">
        <v>3</v>
      </c>
      <c r="J507" s="253" t="s">
        <v>4</v>
      </c>
      <c r="K507" s="271" t="s">
        <v>5</v>
      </c>
      <c r="L507" s="234" t="s">
        <v>6</v>
      </c>
      <c r="M507" s="234" t="s">
        <v>482</v>
      </c>
      <c r="N507" s="234" t="s">
        <v>483</v>
      </c>
      <c r="P507" s="361"/>
      <c r="Q507" s="361"/>
      <c r="R507" s="361"/>
      <c r="S507" s="361"/>
      <c r="T507" s="361"/>
      <c r="U507" s="361"/>
      <c r="V507" s="361"/>
      <c r="W507" s="361"/>
      <c r="X507" s="361"/>
      <c r="Y507" s="361"/>
      <c r="Z507" s="361"/>
      <c r="AA507" s="361"/>
      <c r="AB507" s="361"/>
      <c r="AC507" s="361"/>
      <c r="AD507" s="361"/>
      <c r="AE507" s="361"/>
    </row>
    <row r="508" spans="1:31" s="1" customFormat="1" ht="23.25" customHeight="1">
      <c r="A508" s="245"/>
      <c r="B508" s="247"/>
      <c r="C508" s="265"/>
      <c r="D508" s="265"/>
      <c r="E508" s="58" t="s">
        <v>18</v>
      </c>
      <c r="F508" s="59" t="s">
        <v>7</v>
      </c>
      <c r="G508" s="59" t="s">
        <v>8</v>
      </c>
      <c r="H508" s="60" t="s">
        <v>9</v>
      </c>
      <c r="I508" s="235"/>
      <c r="J508" s="254"/>
      <c r="K508" s="272"/>
      <c r="L508" s="235"/>
      <c r="M508" s="235"/>
      <c r="N508" s="235"/>
      <c r="P508" s="361"/>
      <c r="Q508" s="361"/>
      <c r="R508" s="361"/>
      <c r="S508" s="361"/>
      <c r="T508" s="361"/>
      <c r="U508" s="361"/>
      <c r="V508" s="361"/>
      <c r="W508" s="361"/>
      <c r="X508" s="361"/>
      <c r="Y508" s="361"/>
      <c r="Z508" s="361"/>
      <c r="AA508" s="361"/>
      <c r="AB508" s="361"/>
      <c r="AC508" s="361"/>
      <c r="AD508" s="361"/>
      <c r="AE508" s="361"/>
    </row>
    <row r="509" spans="1:31" s="1" customFormat="1" ht="16.5" customHeight="1">
      <c r="A509" s="61">
        <v>1</v>
      </c>
      <c r="B509" s="61">
        <v>2</v>
      </c>
      <c r="C509" s="182">
        <v>3</v>
      </c>
      <c r="D509" s="182">
        <v>4</v>
      </c>
      <c r="E509" s="256">
        <v>5</v>
      </c>
      <c r="F509" s="257"/>
      <c r="G509" s="257"/>
      <c r="H509" s="258"/>
      <c r="I509" s="61">
        <v>6</v>
      </c>
      <c r="J509" s="63">
        <v>7</v>
      </c>
      <c r="K509" s="63">
        <v>8</v>
      </c>
      <c r="L509" s="61">
        <v>9</v>
      </c>
      <c r="M509" s="223">
        <v>10</v>
      </c>
      <c r="N509" s="223">
        <v>11</v>
      </c>
      <c r="P509" s="361"/>
      <c r="Q509" s="361"/>
      <c r="R509" s="361"/>
      <c r="S509" s="361"/>
      <c r="T509" s="361"/>
      <c r="U509" s="361"/>
      <c r="V509" s="361"/>
      <c r="W509" s="361"/>
      <c r="X509" s="361"/>
      <c r="Y509" s="361"/>
      <c r="Z509" s="361"/>
      <c r="AA509" s="361"/>
      <c r="AB509" s="361"/>
      <c r="AC509" s="361"/>
      <c r="AD509" s="361"/>
      <c r="AE509" s="361"/>
    </row>
    <row r="510" spans="1:31" s="4" customFormat="1" ht="80.25" customHeight="1">
      <c r="A510" s="53">
        <v>1</v>
      </c>
      <c r="B510" s="46" t="s">
        <v>227</v>
      </c>
      <c r="C510" s="84" t="s">
        <v>255</v>
      </c>
      <c r="D510" s="54" t="s">
        <v>21</v>
      </c>
      <c r="E510" s="87">
        <v>0</v>
      </c>
      <c r="F510" s="87">
        <v>200</v>
      </c>
      <c r="G510" s="87">
        <v>0</v>
      </c>
      <c r="H510" s="184">
        <f>E510+F510+G510</f>
        <v>200</v>
      </c>
      <c r="I510" s="65"/>
      <c r="J510" s="65">
        <f>I510*H510</f>
        <v>0</v>
      </c>
      <c r="K510" s="51"/>
      <c r="L510" s="65">
        <f>J510*K510+J510</f>
        <v>0</v>
      </c>
      <c r="M510" s="226"/>
      <c r="N510" s="226"/>
      <c r="P510" s="368"/>
      <c r="Q510" s="368"/>
      <c r="R510" s="368"/>
      <c r="S510" s="368"/>
      <c r="T510" s="368"/>
      <c r="U510" s="368"/>
      <c r="V510" s="368"/>
      <c r="W510" s="368"/>
      <c r="X510" s="368"/>
      <c r="Y510" s="368"/>
      <c r="Z510" s="368"/>
      <c r="AA510" s="368"/>
      <c r="AB510" s="368"/>
      <c r="AC510" s="368"/>
      <c r="AD510" s="368"/>
      <c r="AE510" s="368"/>
    </row>
    <row r="511" spans="1:31" s="4" customFormat="1" ht="66" customHeight="1">
      <c r="A511" s="53">
        <v>2</v>
      </c>
      <c r="B511" s="46" t="s">
        <v>191</v>
      </c>
      <c r="C511" s="56" t="s">
        <v>368</v>
      </c>
      <c r="D511" s="54" t="s">
        <v>21</v>
      </c>
      <c r="E511" s="87">
        <v>0</v>
      </c>
      <c r="F511" s="87">
        <v>30</v>
      </c>
      <c r="G511" s="87">
        <v>0</v>
      </c>
      <c r="H511" s="184">
        <f>E511+F511+G511</f>
        <v>30</v>
      </c>
      <c r="I511" s="92"/>
      <c r="J511" s="65">
        <f>I511*H511</f>
        <v>0</v>
      </c>
      <c r="K511" s="51"/>
      <c r="L511" s="65">
        <f>J511*K511+J511</f>
        <v>0</v>
      </c>
      <c r="M511" s="226"/>
      <c r="N511" s="226"/>
      <c r="P511" s="368"/>
      <c r="Q511" s="368"/>
      <c r="R511" s="368"/>
      <c r="S511" s="368"/>
      <c r="T511" s="368"/>
      <c r="U511" s="368"/>
      <c r="V511" s="368"/>
      <c r="W511" s="368"/>
      <c r="X511" s="368"/>
      <c r="Y511" s="368"/>
      <c r="Z511" s="368"/>
      <c r="AA511" s="368"/>
      <c r="AB511" s="368"/>
      <c r="AC511" s="368"/>
      <c r="AD511" s="368"/>
      <c r="AE511" s="368"/>
    </row>
    <row r="512" spans="1:31" s="6" customFormat="1" ht="25.5" customHeight="1">
      <c r="A512" s="250" t="s">
        <v>11</v>
      </c>
      <c r="B512" s="251"/>
      <c r="C512" s="251"/>
      <c r="D512" s="251"/>
      <c r="E512" s="251"/>
      <c r="F512" s="251"/>
      <c r="G512" s="251"/>
      <c r="H512" s="251"/>
      <c r="I512" s="252"/>
      <c r="J512" s="93">
        <f>SUM(J510:J511)</f>
        <v>0</v>
      </c>
      <c r="K512" s="73"/>
      <c r="L512" s="93">
        <f>SUM(L510:L511)</f>
        <v>0</v>
      </c>
      <c r="P512" s="369"/>
      <c r="Q512" s="369"/>
      <c r="R512" s="369"/>
      <c r="S512" s="369"/>
      <c r="T512" s="369"/>
      <c r="U512" s="369"/>
      <c r="V512" s="369"/>
      <c r="W512" s="369"/>
      <c r="X512" s="369"/>
      <c r="Y512" s="369"/>
      <c r="Z512" s="369"/>
      <c r="AA512" s="369"/>
      <c r="AB512" s="369"/>
      <c r="AC512" s="369"/>
      <c r="AD512" s="369"/>
      <c r="AE512" s="369"/>
    </row>
    <row r="514" spans="1:31">
      <c r="B514" s="233" t="s">
        <v>494</v>
      </c>
      <c r="C514" s="220"/>
      <c r="D514" s="220"/>
      <c r="E514" s="220"/>
      <c r="F514" s="194"/>
      <c r="G514" s="220"/>
      <c r="H514" s="220"/>
      <c r="I514" s="220"/>
      <c r="J514" s="220"/>
      <c r="K514" s="220"/>
    </row>
    <row r="515" spans="1:31">
      <c r="B515" s="220" t="s">
        <v>490</v>
      </c>
      <c r="C515" s="220"/>
      <c r="D515" s="220"/>
      <c r="E515" s="220"/>
      <c r="F515" s="194"/>
      <c r="G515" s="220"/>
      <c r="H515" s="220"/>
      <c r="I515" s="220"/>
      <c r="J515" s="220"/>
      <c r="K515" s="220"/>
    </row>
    <row r="516" spans="1:31">
      <c r="B516" s="7"/>
      <c r="C516" s="7"/>
      <c r="D516" s="237" t="s">
        <v>491</v>
      </c>
      <c r="E516" s="237"/>
      <c r="F516" s="237"/>
      <c r="G516" s="237"/>
      <c r="H516" s="237"/>
      <c r="I516" s="237"/>
      <c r="J516" s="237"/>
      <c r="K516" s="237"/>
    </row>
    <row r="518" spans="1:31" s="14" customFormat="1" ht="21" customHeight="1" thickBot="1">
      <c r="A518" s="23" t="s">
        <v>460</v>
      </c>
      <c r="B518" s="39"/>
      <c r="C518" s="40"/>
      <c r="D518" s="39"/>
      <c r="E518" s="39"/>
      <c r="F518" s="39"/>
      <c r="G518" s="39"/>
      <c r="H518" s="39"/>
      <c r="I518" s="39"/>
      <c r="J518" s="39"/>
      <c r="K518" s="39"/>
      <c r="L518" s="39"/>
      <c r="P518" s="373"/>
      <c r="Q518" s="373"/>
      <c r="R518" s="373"/>
      <c r="S518" s="373"/>
      <c r="T518" s="373"/>
      <c r="U518" s="373"/>
      <c r="V518" s="373"/>
      <c r="W518" s="373"/>
      <c r="X518" s="373"/>
      <c r="Y518" s="373"/>
      <c r="Z518" s="373"/>
      <c r="AA518" s="373"/>
      <c r="AB518" s="373"/>
      <c r="AC518" s="373"/>
      <c r="AD518" s="373"/>
      <c r="AE518" s="373"/>
    </row>
    <row r="519" spans="1:31" s="103" customFormat="1" ht="20.25" customHeight="1">
      <c r="A519" s="244" t="s">
        <v>0</v>
      </c>
      <c r="B519" s="246" t="s">
        <v>1</v>
      </c>
      <c r="C519" s="264" t="s">
        <v>13</v>
      </c>
      <c r="D519" s="264" t="s">
        <v>12</v>
      </c>
      <c r="E519" s="266" t="s">
        <v>2</v>
      </c>
      <c r="F519" s="267"/>
      <c r="G519" s="267"/>
      <c r="H519" s="268"/>
      <c r="I519" s="234" t="s">
        <v>3</v>
      </c>
      <c r="J519" s="253" t="s">
        <v>4</v>
      </c>
      <c r="K519" s="271" t="s">
        <v>5</v>
      </c>
      <c r="L519" s="234" t="s">
        <v>6</v>
      </c>
      <c r="M519" s="234" t="s">
        <v>482</v>
      </c>
      <c r="N519" s="234" t="s">
        <v>483</v>
      </c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</row>
    <row r="520" spans="1:31" s="103" customFormat="1" ht="19.5" customHeight="1">
      <c r="A520" s="245"/>
      <c r="B520" s="247"/>
      <c r="C520" s="265"/>
      <c r="D520" s="265"/>
      <c r="E520" s="58" t="s">
        <v>18</v>
      </c>
      <c r="F520" s="59" t="s">
        <v>7</v>
      </c>
      <c r="G520" s="59" t="s">
        <v>414</v>
      </c>
      <c r="H520" s="60" t="s">
        <v>9</v>
      </c>
      <c r="I520" s="235"/>
      <c r="J520" s="254"/>
      <c r="K520" s="272"/>
      <c r="L520" s="235"/>
      <c r="M520" s="235"/>
      <c r="N520" s="235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</row>
    <row r="521" spans="1:31" s="103" customFormat="1" ht="15.75" customHeight="1">
      <c r="A521" s="61">
        <v>1</v>
      </c>
      <c r="B521" s="61">
        <v>2</v>
      </c>
      <c r="C521" s="96">
        <v>3</v>
      </c>
      <c r="D521" s="96">
        <v>4</v>
      </c>
      <c r="E521" s="256">
        <v>5</v>
      </c>
      <c r="F521" s="257"/>
      <c r="G521" s="257"/>
      <c r="H521" s="258"/>
      <c r="I521" s="61">
        <v>6</v>
      </c>
      <c r="J521" s="63">
        <v>7</v>
      </c>
      <c r="K521" s="63">
        <v>8</v>
      </c>
      <c r="L521" s="61">
        <v>9</v>
      </c>
      <c r="M521" s="223">
        <v>10</v>
      </c>
      <c r="N521" s="223">
        <v>11</v>
      </c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</row>
    <row r="522" spans="1:31" s="71" customFormat="1" ht="48" customHeight="1">
      <c r="A522" s="195">
        <v>1</v>
      </c>
      <c r="B522" s="52" t="s">
        <v>313</v>
      </c>
      <c r="C522" s="104"/>
      <c r="D522" s="54" t="s">
        <v>44</v>
      </c>
      <c r="E522" s="87">
        <v>10</v>
      </c>
      <c r="F522" s="87">
        <v>400</v>
      </c>
      <c r="G522" s="87">
        <v>0</v>
      </c>
      <c r="H522" s="130">
        <f t="shared" ref="H522" si="73">G522+F522+E522</f>
        <v>410</v>
      </c>
      <c r="I522" s="105"/>
      <c r="J522" s="105">
        <f>I522*H522</f>
        <v>0</v>
      </c>
      <c r="K522" s="51"/>
      <c r="L522" s="105">
        <f>J522*K522+J522</f>
        <v>0</v>
      </c>
      <c r="M522" s="224"/>
      <c r="N522" s="224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  <c r="AA522" s="174"/>
      <c r="AB522" s="174"/>
      <c r="AC522" s="174"/>
      <c r="AD522" s="174"/>
      <c r="AE522" s="174"/>
    </row>
    <row r="523" spans="1:31" s="71" customFormat="1" ht="132" customHeight="1">
      <c r="A523" s="195">
        <v>2</v>
      </c>
      <c r="B523" s="106" t="s">
        <v>264</v>
      </c>
      <c r="C523" s="107" t="s">
        <v>263</v>
      </c>
      <c r="D523" s="54" t="s">
        <v>21</v>
      </c>
      <c r="E523" s="87">
        <v>50</v>
      </c>
      <c r="F523" s="87">
        <v>30</v>
      </c>
      <c r="G523" s="87">
        <v>0</v>
      </c>
      <c r="H523" s="130">
        <f>G523+F523+E523</f>
        <v>80</v>
      </c>
      <c r="I523" s="105"/>
      <c r="J523" s="105">
        <f t="shared" ref="J523:J528" si="74">I523*H523</f>
        <v>0</v>
      </c>
      <c r="K523" s="51"/>
      <c r="L523" s="105">
        <f t="shared" ref="L523:L528" si="75">J523*K523+J523</f>
        <v>0</v>
      </c>
      <c r="M523" s="224"/>
      <c r="N523" s="224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  <c r="AA523" s="174"/>
      <c r="AB523" s="174"/>
      <c r="AC523" s="174"/>
      <c r="AD523" s="174"/>
      <c r="AE523" s="174"/>
    </row>
    <row r="524" spans="1:31" s="71" customFormat="1" ht="133.5" customHeight="1">
      <c r="A524" s="195">
        <v>3</v>
      </c>
      <c r="B524" s="106" t="s">
        <v>265</v>
      </c>
      <c r="C524" s="107" t="s">
        <v>136</v>
      </c>
      <c r="D524" s="54" t="s">
        <v>21</v>
      </c>
      <c r="E524" s="87">
        <v>50</v>
      </c>
      <c r="F524" s="87">
        <v>50</v>
      </c>
      <c r="G524" s="87">
        <v>0</v>
      </c>
      <c r="H524" s="130">
        <f t="shared" ref="H524:H528" si="76">G524+F524+E524</f>
        <v>100</v>
      </c>
      <c r="I524" s="105"/>
      <c r="J524" s="105">
        <f t="shared" si="74"/>
        <v>0</v>
      </c>
      <c r="K524" s="51"/>
      <c r="L524" s="105">
        <f t="shared" si="75"/>
        <v>0</v>
      </c>
      <c r="M524" s="224"/>
      <c r="N524" s="22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  <c r="AB524" s="174"/>
      <c r="AC524" s="174"/>
      <c r="AD524" s="174"/>
      <c r="AE524" s="174"/>
    </row>
    <row r="525" spans="1:31" s="71" customFormat="1" ht="69.75" customHeight="1">
      <c r="A525" s="240">
        <v>4</v>
      </c>
      <c r="B525" s="242" t="s">
        <v>267</v>
      </c>
      <c r="C525" s="104" t="s">
        <v>266</v>
      </c>
      <c r="D525" s="54" t="s">
        <v>21</v>
      </c>
      <c r="E525" s="87">
        <v>10</v>
      </c>
      <c r="F525" s="87">
        <v>10</v>
      </c>
      <c r="G525" s="87">
        <v>0</v>
      </c>
      <c r="H525" s="130">
        <f t="shared" si="76"/>
        <v>20</v>
      </c>
      <c r="I525" s="105"/>
      <c r="J525" s="105">
        <f t="shared" si="74"/>
        <v>0</v>
      </c>
      <c r="K525" s="51"/>
      <c r="L525" s="105">
        <f t="shared" si="75"/>
        <v>0</v>
      </c>
      <c r="M525" s="224"/>
      <c r="N525" s="224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  <c r="AA525" s="174"/>
      <c r="AB525" s="174"/>
      <c r="AC525" s="174"/>
      <c r="AD525" s="174"/>
      <c r="AE525" s="174"/>
    </row>
    <row r="526" spans="1:31" s="71" customFormat="1" ht="93" customHeight="1">
      <c r="A526" s="241"/>
      <c r="B526" s="243"/>
      <c r="C526" s="104" t="s">
        <v>268</v>
      </c>
      <c r="D526" s="54" t="s">
        <v>21</v>
      </c>
      <c r="E526" s="87">
        <v>10</v>
      </c>
      <c r="F526" s="87">
        <v>10</v>
      </c>
      <c r="G526" s="87">
        <v>0</v>
      </c>
      <c r="H526" s="130">
        <f t="shared" si="76"/>
        <v>20</v>
      </c>
      <c r="I526" s="105"/>
      <c r="J526" s="105">
        <f t="shared" si="74"/>
        <v>0</v>
      </c>
      <c r="K526" s="51"/>
      <c r="L526" s="105">
        <f t="shared" si="75"/>
        <v>0</v>
      </c>
      <c r="M526" s="224"/>
      <c r="N526" s="230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  <c r="AA526" s="174"/>
      <c r="AB526" s="174"/>
      <c r="AC526" s="174"/>
      <c r="AD526" s="174"/>
      <c r="AE526" s="174"/>
    </row>
    <row r="527" spans="1:31" s="71" customFormat="1" ht="36" customHeight="1">
      <c r="A527" s="240">
        <v>5</v>
      </c>
      <c r="B527" s="238" t="s">
        <v>474</v>
      </c>
      <c r="C527" s="108" t="s">
        <v>312</v>
      </c>
      <c r="D527" s="54" t="s">
        <v>44</v>
      </c>
      <c r="E527" s="87">
        <v>100</v>
      </c>
      <c r="F527" s="87">
        <v>300</v>
      </c>
      <c r="G527" s="87">
        <v>300</v>
      </c>
      <c r="H527" s="130">
        <f t="shared" si="76"/>
        <v>700</v>
      </c>
      <c r="I527" s="105"/>
      <c r="J527" s="105">
        <f t="shared" si="74"/>
        <v>0</v>
      </c>
      <c r="K527" s="51"/>
      <c r="L527" s="105">
        <f t="shared" si="75"/>
        <v>0</v>
      </c>
      <c r="M527" s="230"/>
      <c r="N527" s="230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  <c r="AA527" s="174"/>
      <c r="AB527" s="174"/>
      <c r="AC527" s="174"/>
      <c r="AD527" s="174"/>
      <c r="AE527" s="174"/>
    </row>
    <row r="528" spans="1:31" s="71" customFormat="1" ht="39" customHeight="1">
      <c r="A528" s="241"/>
      <c r="B528" s="239"/>
      <c r="C528" s="108" t="s">
        <v>473</v>
      </c>
      <c r="D528" s="54" t="s">
        <v>44</v>
      </c>
      <c r="E528" s="87">
        <v>0</v>
      </c>
      <c r="F528" s="87">
        <v>0</v>
      </c>
      <c r="G528" s="87">
        <v>400</v>
      </c>
      <c r="H528" s="130">
        <f t="shared" si="76"/>
        <v>400</v>
      </c>
      <c r="I528" s="105"/>
      <c r="J528" s="105">
        <f t="shared" si="74"/>
        <v>0</v>
      </c>
      <c r="K528" s="51"/>
      <c r="L528" s="105">
        <f t="shared" si="75"/>
        <v>0</v>
      </c>
      <c r="M528" s="230"/>
      <c r="N528" s="230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  <c r="AA528" s="174"/>
      <c r="AB528" s="174"/>
      <c r="AC528" s="174"/>
      <c r="AD528" s="174"/>
      <c r="AE528" s="174"/>
    </row>
    <row r="529" spans="1:31" s="72" customFormat="1" ht="21" customHeight="1">
      <c r="A529" s="250" t="s">
        <v>11</v>
      </c>
      <c r="B529" s="251"/>
      <c r="C529" s="251"/>
      <c r="D529" s="251"/>
      <c r="E529" s="251"/>
      <c r="F529" s="251"/>
      <c r="G529" s="251"/>
      <c r="H529" s="251"/>
      <c r="I529" s="252"/>
      <c r="J529" s="110">
        <f>SUM(J522:J528)</f>
        <v>0</v>
      </c>
      <c r="K529" s="94"/>
      <c r="L529" s="110">
        <f>SUM(L522:L528)</f>
        <v>0</v>
      </c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</row>
    <row r="530" spans="1:31">
      <c r="M530" s="176"/>
      <c r="N530" s="176"/>
      <c r="O530" s="176"/>
    </row>
    <row r="531" spans="1:31">
      <c r="A531" s="233" t="s">
        <v>494</v>
      </c>
      <c r="B531" s="220"/>
      <c r="C531" s="220"/>
      <c r="D531" s="220"/>
      <c r="E531" s="194"/>
      <c r="F531" s="220"/>
      <c r="G531" s="220"/>
      <c r="H531" s="220"/>
      <c r="I531" s="220"/>
      <c r="J531" s="220"/>
      <c r="M531" s="176"/>
      <c r="N531" s="176"/>
      <c r="O531" s="176"/>
    </row>
    <row r="532" spans="1:31">
      <c r="A532" s="220" t="s">
        <v>490</v>
      </c>
      <c r="B532" s="220"/>
      <c r="C532" s="220"/>
      <c r="D532" s="220"/>
      <c r="E532" s="194"/>
      <c r="F532" s="220"/>
      <c r="G532" s="220"/>
      <c r="H532" s="220"/>
      <c r="I532" s="220"/>
      <c r="J532" s="220"/>
      <c r="M532" s="176"/>
      <c r="N532" s="176"/>
      <c r="O532" s="176"/>
    </row>
    <row r="533" spans="1:31">
      <c r="A533" s="7"/>
      <c r="B533" s="7"/>
      <c r="C533" s="237" t="s">
        <v>491</v>
      </c>
      <c r="D533" s="237"/>
      <c r="E533" s="237"/>
      <c r="F533" s="237"/>
      <c r="G533" s="237"/>
      <c r="H533" s="237"/>
      <c r="I533" s="237"/>
      <c r="J533" s="237"/>
      <c r="M533" s="176"/>
      <c r="N533" s="176"/>
      <c r="O533" s="176"/>
    </row>
    <row r="534" spans="1:31">
      <c r="A534" s="17"/>
      <c r="M534" s="176"/>
      <c r="N534" s="176"/>
      <c r="O534" s="176"/>
    </row>
    <row r="535" spans="1:31">
      <c r="M535" s="176"/>
      <c r="N535" s="176"/>
      <c r="O535" s="176"/>
    </row>
    <row r="536" spans="1:31" s="13" customFormat="1" ht="13.5" thickBot="1">
      <c r="A536" s="23" t="s">
        <v>461</v>
      </c>
      <c r="B536" s="39"/>
      <c r="C536" s="40"/>
      <c r="D536" s="39"/>
      <c r="E536" s="39"/>
      <c r="F536" s="39"/>
      <c r="G536" s="39"/>
      <c r="H536" s="39"/>
      <c r="I536" s="39"/>
      <c r="J536" s="39"/>
      <c r="K536" s="39"/>
      <c r="L536" s="39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</row>
    <row r="537" spans="1:31" s="103" customFormat="1" ht="20.25" customHeight="1">
      <c r="A537" s="244" t="s">
        <v>0</v>
      </c>
      <c r="B537" s="246" t="s">
        <v>1</v>
      </c>
      <c r="C537" s="264" t="s">
        <v>13</v>
      </c>
      <c r="D537" s="264" t="s">
        <v>12</v>
      </c>
      <c r="E537" s="266" t="s">
        <v>2</v>
      </c>
      <c r="F537" s="267"/>
      <c r="G537" s="267"/>
      <c r="H537" s="268"/>
      <c r="I537" s="234" t="s">
        <v>3</v>
      </c>
      <c r="J537" s="253" t="s">
        <v>4</v>
      </c>
      <c r="K537" s="271" t="s">
        <v>5</v>
      </c>
      <c r="L537" s="234" t="s">
        <v>6</v>
      </c>
      <c r="M537" s="234" t="s">
        <v>482</v>
      </c>
      <c r="N537" s="234" t="s">
        <v>483</v>
      </c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  <c r="AA537" s="178"/>
      <c r="AB537" s="178"/>
      <c r="AC537" s="178"/>
      <c r="AD537" s="178"/>
      <c r="AE537" s="178"/>
    </row>
    <row r="538" spans="1:31" s="103" customFormat="1" ht="24" customHeight="1">
      <c r="A538" s="245"/>
      <c r="B538" s="247"/>
      <c r="C538" s="265"/>
      <c r="D538" s="265"/>
      <c r="E538" s="58" t="s">
        <v>18</v>
      </c>
      <c r="F538" s="59" t="s">
        <v>7</v>
      </c>
      <c r="G538" s="59" t="s">
        <v>422</v>
      </c>
      <c r="H538" s="60" t="s">
        <v>9</v>
      </c>
      <c r="I538" s="235"/>
      <c r="J538" s="254"/>
      <c r="K538" s="272"/>
      <c r="L538" s="235"/>
      <c r="M538" s="235"/>
      <c r="N538" s="235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  <c r="AB538" s="178"/>
      <c r="AC538" s="178"/>
      <c r="AD538" s="178"/>
      <c r="AE538" s="178"/>
    </row>
    <row r="539" spans="1:31" s="103" customFormat="1" ht="21" customHeight="1">
      <c r="A539" s="61">
        <v>1</v>
      </c>
      <c r="B539" s="61">
        <v>2</v>
      </c>
      <c r="C539" s="145">
        <v>3</v>
      </c>
      <c r="D539" s="145">
        <v>4</v>
      </c>
      <c r="E539" s="256">
        <v>5</v>
      </c>
      <c r="F539" s="257"/>
      <c r="G539" s="257"/>
      <c r="H539" s="258"/>
      <c r="I539" s="61">
        <v>6</v>
      </c>
      <c r="J539" s="63">
        <v>7</v>
      </c>
      <c r="K539" s="63">
        <v>8</v>
      </c>
      <c r="L539" s="61">
        <v>9</v>
      </c>
      <c r="M539" s="223">
        <v>10</v>
      </c>
      <c r="N539" s="223">
        <v>11</v>
      </c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</row>
    <row r="540" spans="1:31" s="71" customFormat="1" ht="33" customHeight="1">
      <c r="A540" s="144">
        <v>1</v>
      </c>
      <c r="B540" s="46" t="s">
        <v>409</v>
      </c>
      <c r="C540" s="46"/>
      <c r="D540" s="54" t="s">
        <v>21</v>
      </c>
      <c r="E540" s="87">
        <v>0</v>
      </c>
      <c r="F540" s="87">
        <v>0</v>
      </c>
      <c r="G540" s="87">
        <v>300</v>
      </c>
      <c r="H540" s="130">
        <f>G540+F540+E540</f>
        <v>300</v>
      </c>
      <c r="I540" s="105"/>
      <c r="J540" s="105">
        <f>I540*H540</f>
        <v>0</v>
      </c>
      <c r="K540" s="51"/>
      <c r="L540" s="105">
        <f>J540*K540+J540</f>
        <v>0</v>
      </c>
      <c r="M540" s="230"/>
      <c r="N540" s="230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  <c r="AA540" s="174"/>
      <c r="AB540" s="174"/>
      <c r="AC540" s="174"/>
      <c r="AD540" s="174"/>
      <c r="AE540" s="174"/>
    </row>
    <row r="541" spans="1:31" s="180" customFormat="1" ht="37.5" customHeight="1">
      <c r="A541" s="53">
        <v>2</v>
      </c>
      <c r="B541" s="46" t="s">
        <v>417</v>
      </c>
      <c r="C541" s="84" t="s">
        <v>123</v>
      </c>
      <c r="D541" s="87" t="s">
        <v>21</v>
      </c>
      <c r="E541" s="87">
        <v>0</v>
      </c>
      <c r="F541" s="87">
        <v>0</v>
      </c>
      <c r="G541" s="49">
        <v>400</v>
      </c>
      <c r="H541" s="130">
        <f t="shared" ref="H541:H546" si="77">G541+F541+E541</f>
        <v>400</v>
      </c>
      <c r="I541" s="88"/>
      <c r="J541" s="105">
        <f t="shared" ref="J541:J546" si="78">I541*H541</f>
        <v>0</v>
      </c>
      <c r="K541" s="51"/>
      <c r="L541" s="105">
        <f t="shared" ref="L541:L546" si="79">J541*K541+J541</f>
        <v>0</v>
      </c>
      <c r="M541" s="231"/>
      <c r="N541" s="231"/>
      <c r="P541" s="174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  <c r="AA541" s="174"/>
      <c r="AB541" s="174"/>
      <c r="AC541" s="174"/>
      <c r="AD541" s="174"/>
      <c r="AE541" s="174"/>
    </row>
    <row r="542" spans="1:31" s="173" customFormat="1" ht="37.5" customHeight="1">
      <c r="A542" s="53">
        <v>3</v>
      </c>
      <c r="B542" s="46" t="s">
        <v>418</v>
      </c>
      <c r="C542" s="84" t="s">
        <v>410</v>
      </c>
      <c r="D542" s="87" t="s">
        <v>21</v>
      </c>
      <c r="E542" s="87">
        <v>0</v>
      </c>
      <c r="F542" s="87">
        <v>0</v>
      </c>
      <c r="G542" s="49">
        <v>2500</v>
      </c>
      <c r="H542" s="130">
        <f t="shared" si="77"/>
        <v>2500</v>
      </c>
      <c r="I542" s="88"/>
      <c r="J542" s="105">
        <f t="shared" si="78"/>
        <v>0</v>
      </c>
      <c r="K542" s="89"/>
      <c r="L542" s="105">
        <f t="shared" si="79"/>
        <v>0</v>
      </c>
      <c r="M542" s="230"/>
      <c r="N542" s="230"/>
      <c r="O542" s="174"/>
      <c r="P542" s="174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  <c r="AA542" s="174"/>
      <c r="AB542" s="174"/>
      <c r="AC542" s="174"/>
      <c r="AD542" s="174"/>
      <c r="AE542" s="174"/>
    </row>
    <row r="543" spans="1:31" s="173" customFormat="1" ht="37.5" customHeight="1">
      <c r="A543" s="53">
        <v>4</v>
      </c>
      <c r="B543" s="46" t="s">
        <v>419</v>
      </c>
      <c r="C543" s="84" t="s">
        <v>123</v>
      </c>
      <c r="D543" s="87" t="s">
        <v>21</v>
      </c>
      <c r="E543" s="87">
        <v>0</v>
      </c>
      <c r="F543" s="87">
        <v>0</v>
      </c>
      <c r="G543" s="49">
        <v>10000</v>
      </c>
      <c r="H543" s="130">
        <f t="shared" si="77"/>
        <v>10000</v>
      </c>
      <c r="I543" s="88"/>
      <c r="J543" s="105">
        <f t="shared" si="78"/>
        <v>0</v>
      </c>
      <c r="K543" s="89"/>
      <c r="L543" s="105">
        <f t="shared" si="79"/>
        <v>0</v>
      </c>
      <c r="M543" s="230"/>
      <c r="N543" s="230"/>
      <c r="O543" s="174"/>
      <c r="P543" s="174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  <c r="AA543" s="174"/>
      <c r="AB543" s="174"/>
      <c r="AC543" s="174"/>
      <c r="AD543" s="174"/>
      <c r="AE543" s="174"/>
    </row>
    <row r="544" spans="1:31" s="173" customFormat="1" ht="37.5" customHeight="1">
      <c r="A544" s="53">
        <v>5</v>
      </c>
      <c r="B544" s="46" t="s">
        <v>420</v>
      </c>
      <c r="C544" s="84" t="s">
        <v>415</v>
      </c>
      <c r="D544" s="87" t="s">
        <v>21</v>
      </c>
      <c r="E544" s="87">
        <v>0</v>
      </c>
      <c r="F544" s="87">
        <v>0</v>
      </c>
      <c r="G544" s="49">
        <v>5000</v>
      </c>
      <c r="H544" s="130">
        <f t="shared" si="77"/>
        <v>5000</v>
      </c>
      <c r="I544" s="88"/>
      <c r="J544" s="105">
        <f t="shared" si="78"/>
        <v>0</v>
      </c>
      <c r="K544" s="89"/>
      <c r="L544" s="105">
        <f t="shared" si="79"/>
        <v>0</v>
      </c>
      <c r="M544" s="230"/>
      <c r="N544" s="230"/>
      <c r="O544" s="174"/>
      <c r="P544" s="174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  <c r="AA544" s="174"/>
      <c r="AB544" s="174"/>
      <c r="AC544" s="174"/>
      <c r="AD544" s="174"/>
      <c r="AE544" s="174"/>
    </row>
    <row r="545" spans="1:31" s="173" customFormat="1" ht="37.5" customHeight="1">
      <c r="A545" s="53">
        <v>6</v>
      </c>
      <c r="B545" s="46" t="s">
        <v>421</v>
      </c>
      <c r="C545" s="84" t="s">
        <v>415</v>
      </c>
      <c r="D545" s="87" t="s">
        <v>21</v>
      </c>
      <c r="E545" s="87">
        <v>0</v>
      </c>
      <c r="F545" s="87">
        <v>0</v>
      </c>
      <c r="G545" s="49">
        <v>4500</v>
      </c>
      <c r="H545" s="130">
        <f t="shared" si="77"/>
        <v>4500</v>
      </c>
      <c r="I545" s="88"/>
      <c r="J545" s="105">
        <f t="shared" si="78"/>
        <v>0</v>
      </c>
      <c r="K545" s="89"/>
      <c r="L545" s="105">
        <f t="shared" si="79"/>
        <v>0</v>
      </c>
      <c r="M545" s="230"/>
      <c r="N545" s="230"/>
      <c r="O545" s="174"/>
      <c r="P545" s="174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  <c r="AA545" s="174"/>
      <c r="AB545" s="174"/>
      <c r="AC545" s="174"/>
      <c r="AD545" s="174"/>
      <c r="AE545" s="174"/>
    </row>
    <row r="546" spans="1:31" s="71" customFormat="1" ht="42" customHeight="1">
      <c r="A546" s="144">
        <v>7</v>
      </c>
      <c r="B546" s="171" t="s">
        <v>275</v>
      </c>
      <c r="C546" s="112" t="s">
        <v>276</v>
      </c>
      <c r="D546" s="54" t="s">
        <v>21</v>
      </c>
      <c r="E546" s="87">
        <v>0</v>
      </c>
      <c r="F546" s="87">
        <v>0</v>
      </c>
      <c r="G546" s="87">
        <v>300</v>
      </c>
      <c r="H546" s="130">
        <f t="shared" si="77"/>
        <v>300</v>
      </c>
      <c r="I546" s="105"/>
      <c r="J546" s="105">
        <f t="shared" si="78"/>
        <v>0</v>
      </c>
      <c r="K546" s="51"/>
      <c r="L546" s="105">
        <f t="shared" si="79"/>
        <v>0</v>
      </c>
      <c r="M546" s="230"/>
      <c r="N546" s="224"/>
      <c r="P546" s="174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  <c r="AA546" s="174"/>
      <c r="AB546" s="174"/>
      <c r="AC546" s="174"/>
      <c r="AD546" s="174"/>
      <c r="AE546" s="174"/>
    </row>
    <row r="547" spans="1:31" s="170" customFormat="1" ht="25.5" customHeight="1">
      <c r="A547" s="250" t="s">
        <v>11</v>
      </c>
      <c r="B547" s="251"/>
      <c r="C547" s="251"/>
      <c r="D547" s="251"/>
      <c r="E547" s="251"/>
      <c r="F547" s="251"/>
      <c r="G547" s="251"/>
      <c r="H547" s="251"/>
      <c r="I547" s="252"/>
      <c r="J547" s="110">
        <f>SUM(J540:J546)</f>
        <v>0</v>
      </c>
      <c r="K547" s="94"/>
      <c r="L547" s="110">
        <f>SUM(L540:L546)</f>
        <v>0</v>
      </c>
      <c r="P547" s="376"/>
      <c r="Q547" s="376"/>
      <c r="R547" s="376"/>
      <c r="S547" s="376"/>
      <c r="T547" s="376"/>
      <c r="U547" s="376"/>
      <c r="V547" s="376"/>
      <c r="W547" s="376"/>
      <c r="X547" s="376"/>
      <c r="Y547" s="376"/>
      <c r="Z547" s="376"/>
      <c r="AA547" s="376"/>
      <c r="AB547" s="376"/>
      <c r="AC547" s="376"/>
      <c r="AD547" s="376"/>
      <c r="AE547" s="376"/>
    </row>
    <row r="549" spans="1:31">
      <c r="B549" s="233" t="s">
        <v>494</v>
      </c>
      <c r="C549" s="220"/>
      <c r="D549" s="220"/>
      <c r="E549" s="220"/>
      <c r="F549" s="194"/>
      <c r="G549" s="220"/>
      <c r="H549" s="220"/>
      <c r="I549" s="220"/>
      <c r="J549" s="220"/>
      <c r="K549" s="220"/>
    </row>
    <row r="550" spans="1:31">
      <c r="B550" s="220" t="s">
        <v>490</v>
      </c>
      <c r="C550" s="220"/>
      <c r="D550" s="220"/>
      <c r="E550" s="220"/>
      <c r="F550" s="194"/>
      <c r="G550" s="220"/>
      <c r="H550" s="220"/>
      <c r="I550" s="220"/>
      <c r="J550" s="220"/>
      <c r="K550" s="220"/>
    </row>
    <row r="551" spans="1:31">
      <c r="B551" s="7"/>
      <c r="C551" s="7"/>
      <c r="D551" s="237" t="s">
        <v>491</v>
      </c>
      <c r="E551" s="237"/>
      <c r="F551" s="237"/>
      <c r="G551" s="237"/>
      <c r="H551" s="237"/>
      <c r="I551" s="237"/>
      <c r="J551" s="237"/>
      <c r="K551" s="237"/>
    </row>
    <row r="557" spans="1:31" s="13" customFormat="1" ht="18" customHeight="1" thickBot="1">
      <c r="A557" s="23" t="s">
        <v>462</v>
      </c>
      <c r="B557" s="39"/>
      <c r="C557" s="40"/>
      <c r="D557" s="39"/>
      <c r="E557" s="39"/>
      <c r="F557" s="39"/>
      <c r="G557" s="39"/>
      <c r="H557" s="39"/>
      <c r="I557" s="39"/>
      <c r="J557" s="39"/>
      <c r="K557" s="39"/>
      <c r="L557" s="39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</row>
    <row r="558" spans="1:31" s="10" customFormat="1" ht="20.25" customHeight="1">
      <c r="A558" s="244" t="s">
        <v>0</v>
      </c>
      <c r="B558" s="246" t="s">
        <v>1</v>
      </c>
      <c r="C558" s="264" t="s">
        <v>13</v>
      </c>
      <c r="D558" s="264" t="s">
        <v>12</v>
      </c>
      <c r="E558" s="266" t="s">
        <v>2</v>
      </c>
      <c r="F558" s="267"/>
      <c r="G558" s="267"/>
      <c r="H558" s="268"/>
      <c r="I558" s="234" t="s">
        <v>3</v>
      </c>
      <c r="J558" s="253" t="s">
        <v>4</v>
      </c>
      <c r="K558" s="271" t="s">
        <v>5</v>
      </c>
      <c r="L558" s="234" t="s">
        <v>6</v>
      </c>
      <c r="M558" s="234" t="s">
        <v>482</v>
      </c>
      <c r="N558" s="234" t="s">
        <v>483</v>
      </c>
      <c r="P558" s="377"/>
      <c r="Q558" s="377"/>
      <c r="R558" s="377"/>
      <c r="S558" s="377"/>
      <c r="T558" s="377"/>
      <c r="U558" s="377"/>
      <c r="V558" s="377"/>
      <c r="W558" s="377"/>
      <c r="X558" s="377"/>
      <c r="Y558" s="377"/>
      <c r="Z558" s="377"/>
      <c r="AA558" s="377"/>
      <c r="AB558" s="377"/>
      <c r="AC558" s="377"/>
      <c r="AD558" s="377"/>
      <c r="AE558" s="377"/>
    </row>
    <row r="559" spans="1:31" s="10" customFormat="1" ht="24" customHeight="1">
      <c r="A559" s="245"/>
      <c r="B559" s="247"/>
      <c r="C559" s="265"/>
      <c r="D559" s="265"/>
      <c r="E559" s="58" t="s">
        <v>18</v>
      </c>
      <c r="F559" s="59" t="s">
        <v>7</v>
      </c>
      <c r="G559" s="59" t="s">
        <v>8</v>
      </c>
      <c r="H559" s="60" t="s">
        <v>9</v>
      </c>
      <c r="I559" s="235"/>
      <c r="J559" s="254"/>
      <c r="K559" s="272"/>
      <c r="L559" s="235"/>
      <c r="M559" s="235"/>
      <c r="N559" s="235"/>
      <c r="P559" s="377"/>
      <c r="Q559" s="377"/>
      <c r="R559" s="377"/>
      <c r="S559" s="377"/>
      <c r="T559" s="377"/>
      <c r="U559" s="377"/>
      <c r="V559" s="377"/>
      <c r="W559" s="377"/>
      <c r="X559" s="377"/>
      <c r="Y559" s="377"/>
      <c r="Z559" s="377"/>
      <c r="AA559" s="377"/>
      <c r="AB559" s="377"/>
      <c r="AC559" s="377"/>
      <c r="AD559" s="377"/>
      <c r="AE559" s="377"/>
    </row>
    <row r="560" spans="1:31" s="10" customFormat="1" ht="21" customHeight="1">
      <c r="A560" s="61">
        <v>1</v>
      </c>
      <c r="B560" s="61">
        <v>2</v>
      </c>
      <c r="C560" s="187">
        <v>3</v>
      </c>
      <c r="D560" s="187">
        <v>4</v>
      </c>
      <c r="E560" s="256">
        <v>5</v>
      </c>
      <c r="F560" s="257"/>
      <c r="G560" s="257"/>
      <c r="H560" s="258"/>
      <c r="I560" s="61">
        <v>6</v>
      </c>
      <c r="J560" s="63">
        <v>7</v>
      </c>
      <c r="K560" s="63">
        <v>8</v>
      </c>
      <c r="L560" s="61">
        <v>9</v>
      </c>
      <c r="M560" s="223">
        <v>10</v>
      </c>
      <c r="N560" s="223">
        <v>11</v>
      </c>
      <c r="P560" s="377"/>
      <c r="Q560" s="377"/>
      <c r="R560" s="377"/>
      <c r="S560" s="377"/>
      <c r="T560" s="377"/>
      <c r="U560" s="377"/>
      <c r="V560" s="377"/>
      <c r="W560" s="377"/>
      <c r="X560" s="377"/>
      <c r="Y560" s="377"/>
      <c r="Z560" s="377"/>
      <c r="AA560" s="377"/>
      <c r="AB560" s="377"/>
      <c r="AC560" s="377"/>
      <c r="AD560" s="377"/>
      <c r="AE560" s="377"/>
    </row>
    <row r="561" spans="1:31" s="71" customFormat="1" ht="39" customHeight="1">
      <c r="A561" s="270">
        <v>1</v>
      </c>
      <c r="B561" s="292" t="s">
        <v>374</v>
      </c>
      <c r="C561" s="84" t="s">
        <v>120</v>
      </c>
      <c r="D561" s="54" t="s">
        <v>21</v>
      </c>
      <c r="E561" s="87">
        <v>0</v>
      </c>
      <c r="F561" s="87">
        <v>30</v>
      </c>
      <c r="G561" s="87">
        <v>5</v>
      </c>
      <c r="H561" s="130">
        <f>G561+F561+E561</f>
        <v>35</v>
      </c>
      <c r="I561" s="105"/>
      <c r="J561" s="105">
        <f>H561*I561</f>
        <v>0</v>
      </c>
      <c r="K561" s="111"/>
      <c r="L561" s="105">
        <f>J561*K561+J561</f>
        <v>0</v>
      </c>
      <c r="M561" s="224"/>
      <c r="N561" s="224"/>
      <c r="P561" s="174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  <c r="AA561" s="174"/>
      <c r="AB561" s="174"/>
      <c r="AC561" s="174"/>
      <c r="AD561" s="174"/>
      <c r="AE561" s="174"/>
    </row>
    <row r="562" spans="1:31" s="71" customFormat="1" ht="51" customHeight="1">
      <c r="A562" s="260"/>
      <c r="B562" s="292"/>
      <c r="C562" s="112" t="s">
        <v>72</v>
      </c>
      <c r="D562" s="54" t="s">
        <v>21</v>
      </c>
      <c r="E562" s="87">
        <v>0</v>
      </c>
      <c r="F562" s="87">
        <v>100</v>
      </c>
      <c r="G562" s="87">
        <v>0</v>
      </c>
      <c r="H562" s="130">
        <f t="shared" ref="H562:H567" si="80">G562+F562+E562</f>
        <v>100</v>
      </c>
      <c r="I562" s="105"/>
      <c r="J562" s="105">
        <f t="shared" ref="J562:J567" si="81">H562*I562</f>
        <v>0</v>
      </c>
      <c r="K562" s="111"/>
      <c r="L562" s="105">
        <f t="shared" ref="L562:L567" si="82">J562*K562+J562</f>
        <v>0</v>
      </c>
      <c r="M562" s="224"/>
      <c r="N562" s="224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  <c r="AA562" s="174"/>
      <c r="AB562" s="174"/>
      <c r="AC562" s="174"/>
      <c r="AD562" s="174"/>
      <c r="AE562" s="174"/>
    </row>
    <row r="563" spans="1:31" s="71" customFormat="1" ht="81.75" customHeight="1">
      <c r="A563" s="79">
        <v>2</v>
      </c>
      <c r="B563" s="46" t="s">
        <v>150</v>
      </c>
      <c r="C563" s="112" t="s">
        <v>302</v>
      </c>
      <c r="D563" s="54" t="s">
        <v>21</v>
      </c>
      <c r="E563" s="87">
        <v>0</v>
      </c>
      <c r="F563" s="87">
        <v>20</v>
      </c>
      <c r="G563" s="87">
        <v>0</v>
      </c>
      <c r="H563" s="130">
        <f t="shared" si="80"/>
        <v>20</v>
      </c>
      <c r="I563" s="105"/>
      <c r="J563" s="105">
        <f t="shared" si="81"/>
        <v>0</v>
      </c>
      <c r="K563" s="111"/>
      <c r="L563" s="105">
        <f t="shared" si="82"/>
        <v>0</v>
      </c>
      <c r="M563" s="224"/>
      <c r="N563" s="224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  <c r="AA563" s="174"/>
      <c r="AB563" s="174"/>
      <c r="AC563" s="174"/>
      <c r="AD563" s="174"/>
      <c r="AE563" s="174"/>
    </row>
    <row r="564" spans="1:31" s="71" customFormat="1" ht="105.75" customHeight="1">
      <c r="A564" s="79">
        <v>3</v>
      </c>
      <c r="B564" s="113" t="s">
        <v>151</v>
      </c>
      <c r="C564" s="114" t="s">
        <v>303</v>
      </c>
      <c r="D564" s="54" t="s">
        <v>21</v>
      </c>
      <c r="E564" s="87">
        <v>0</v>
      </c>
      <c r="F564" s="87">
        <v>30</v>
      </c>
      <c r="G564" s="87">
        <v>0</v>
      </c>
      <c r="H564" s="130">
        <f t="shared" si="80"/>
        <v>30</v>
      </c>
      <c r="I564" s="105"/>
      <c r="J564" s="105">
        <f t="shared" si="81"/>
        <v>0</v>
      </c>
      <c r="K564" s="111"/>
      <c r="L564" s="105">
        <f t="shared" si="82"/>
        <v>0</v>
      </c>
      <c r="M564" s="224"/>
      <c r="N564" s="22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  <c r="AB564" s="174"/>
      <c r="AC564" s="174"/>
      <c r="AD564" s="174"/>
      <c r="AE564" s="174"/>
    </row>
    <row r="565" spans="1:31" s="71" customFormat="1" ht="99.75" customHeight="1">
      <c r="A565" s="79">
        <v>4</v>
      </c>
      <c r="B565" s="115" t="s">
        <v>152</v>
      </c>
      <c r="C565" s="112" t="s">
        <v>304</v>
      </c>
      <c r="D565" s="54" t="s">
        <v>21</v>
      </c>
      <c r="E565" s="87">
        <v>10</v>
      </c>
      <c r="F565" s="87">
        <v>50</v>
      </c>
      <c r="G565" s="87">
        <v>0</v>
      </c>
      <c r="H565" s="130">
        <f t="shared" si="80"/>
        <v>60</v>
      </c>
      <c r="I565" s="105"/>
      <c r="J565" s="105">
        <f t="shared" si="81"/>
        <v>0</v>
      </c>
      <c r="K565" s="111"/>
      <c r="L565" s="105">
        <f t="shared" si="82"/>
        <v>0</v>
      </c>
      <c r="M565" s="224"/>
      <c r="N565" s="224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  <c r="AA565" s="174"/>
      <c r="AB565" s="174"/>
      <c r="AC565" s="174"/>
      <c r="AD565" s="174"/>
      <c r="AE565" s="174"/>
    </row>
    <row r="566" spans="1:31" s="71" customFormat="1" ht="60" customHeight="1">
      <c r="A566" s="79">
        <v>5</v>
      </c>
      <c r="B566" s="115" t="s">
        <v>153</v>
      </c>
      <c r="C566" s="112" t="s">
        <v>304</v>
      </c>
      <c r="D566" s="54" t="s">
        <v>21</v>
      </c>
      <c r="E566" s="87">
        <v>10</v>
      </c>
      <c r="F566" s="87">
        <v>50</v>
      </c>
      <c r="G566" s="87">
        <v>0</v>
      </c>
      <c r="H566" s="130">
        <f t="shared" si="80"/>
        <v>60</v>
      </c>
      <c r="I566" s="105"/>
      <c r="J566" s="105">
        <f t="shared" si="81"/>
        <v>0</v>
      </c>
      <c r="K566" s="111"/>
      <c r="L566" s="105">
        <f t="shared" si="82"/>
        <v>0</v>
      </c>
      <c r="M566" s="224"/>
      <c r="N566" s="224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  <c r="AA566" s="174"/>
      <c r="AB566" s="174"/>
      <c r="AC566" s="174"/>
      <c r="AD566" s="174"/>
      <c r="AE566" s="174"/>
    </row>
    <row r="567" spans="1:31" s="71" customFormat="1" ht="60" customHeight="1">
      <c r="A567" s="144">
        <v>6</v>
      </c>
      <c r="B567" s="115" t="s">
        <v>467</v>
      </c>
      <c r="C567" s="112" t="s">
        <v>463</v>
      </c>
      <c r="D567" s="54" t="s">
        <v>21</v>
      </c>
      <c r="E567" s="87">
        <v>60</v>
      </c>
      <c r="F567" s="87">
        <v>500</v>
      </c>
      <c r="G567" s="87">
        <v>50</v>
      </c>
      <c r="H567" s="130">
        <f t="shared" si="80"/>
        <v>610</v>
      </c>
      <c r="I567" s="105"/>
      <c r="J567" s="105">
        <f t="shared" si="81"/>
        <v>0</v>
      </c>
      <c r="K567" s="111"/>
      <c r="L567" s="105">
        <f t="shared" si="82"/>
        <v>0</v>
      </c>
      <c r="M567" s="224"/>
      <c r="N567" s="224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  <c r="AA567" s="174"/>
      <c r="AB567" s="174"/>
      <c r="AC567" s="174"/>
      <c r="AD567" s="174"/>
      <c r="AE567" s="174"/>
    </row>
    <row r="568" spans="1:31" s="72" customFormat="1" ht="23.25" customHeight="1">
      <c r="A568" s="250" t="s">
        <v>11</v>
      </c>
      <c r="B568" s="251"/>
      <c r="C568" s="251"/>
      <c r="D568" s="251"/>
      <c r="E568" s="251"/>
      <c r="F568" s="251"/>
      <c r="G568" s="251"/>
      <c r="H568" s="251"/>
      <c r="I568" s="252"/>
      <c r="J568" s="109">
        <f>SUM(J561:J567)</f>
        <v>0</v>
      </c>
      <c r="K568" s="73"/>
      <c r="L568" s="109">
        <f>SUM(L561:L567)</f>
        <v>0</v>
      </c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</row>
    <row r="569" spans="1:31" s="4" customFormat="1" ht="12.75">
      <c r="A569" s="25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P569" s="368"/>
      <c r="Q569" s="368"/>
      <c r="R569" s="368"/>
      <c r="S569" s="368"/>
      <c r="T569" s="368"/>
      <c r="U569" s="368"/>
      <c r="V569" s="368"/>
      <c r="W569" s="368"/>
      <c r="X569" s="368"/>
      <c r="Y569" s="368"/>
      <c r="Z569" s="368"/>
      <c r="AA569" s="368"/>
      <c r="AB569" s="368"/>
      <c r="AC569" s="368"/>
      <c r="AD569" s="368"/>
      <c r="AE569" s="368"/>
    </row>
    <row r="570" spans="1:31" s="4" customFormat="1">
      <c r="A570" s="25"/>
      <c r="B570" s="233" t="s">
        <v>494</v>
      </c>
      <c r="C570" s="220"/>
      <c r="D570" s="220"/>
      <c r="E570" s="220"/>
      <c r="F570" s="194"/>
      <c r="G570" s="220"/>
      <c r="H570" s="220"/>
      <c r="I570" s="220"/>
      <c r="J570" s="220"/>
      <c r="K570" s="220"/>
      <c r="L570" s="17"/>
      <c r="P570" s="368"/>
      <c r="Q570" s="368"/>
      <c r="R570" s="368"/>
      <c r="S570" s="368"/>
      <c r="T570" s="368"/>
      <c r="U570" s="368"/>
      <c r="V570" s="368"/>
      <c r="W570" s="368"/>
      <c r="X570" s="368"/>
      <c r="Y570" s="368"/>
      <c r="Z570" s="368"/>
      <c r="AA570" s="368"/>
      <c r="AB570" s="368"/>
      <c r="AC570" s="368"/>
      <c r="AD570" s="368"/>
      <c r="AE570" s="368"/>
    </row>
    <row r="571" spans="1:31" s="4" customFormat="1">
      <c r="A571" s="25"/>
      <c r="B571" s="220" t="s">
        <v>490</v>
      </c>
      <c r="C571" s="220"/>
      <c r="D571" s="220"/>
      <c r="E571" s="220"/>
      <c r="F571" s="194"/>
      <c r="G571" s="220"/>
      <c r="H571" s="220"/>
      <c r="I571" s="220"/>
      <c r="J571" s="220"/>
      <c r="K571" s="220"/>
      <c r="L571" s="17"/>
      <c r="P571" s="368"/>
      <c r="Q571" s="368"/>
      <c r="R571" s="368"/>
      <c r="S571" s="368"/>
      <c r="T571" s="368"/>
      <c r="U571" s="368"/>
      <c r="V571" s="368"/>
      <c r="W571" s="368"/>
      <c r="X571" s="368"/>
      <c r="Y571" s="368"/>
      <c r="Z571" s="368"/>
      <c r="AA571" s="368"/>
      <c r="AB571" s="368"/>
      <c r="AC571" s="368"/>
      <c r="AD571" s="368"/>
      <c r="AE571" s="368"/>
    </row>
    <row r="572" spans="1:31" s="4" customFormat="1">
      <c r="A572" s="25"/>
      <c r="B572" s="7"/>
      <c r="C572" s="7"/>
      <c r="D572" s="237" t="s">
        <v>491</v>
      </c>
      <c r="E572" s="237"/>
      <c r="F572" s="237"/>
      <c r="G572" s="237"/>
      <c r="H572" s="237"/>
      <c r="I572" s="237"/>
      <c r="J572" s="237"/>
      <c r="K572" s="237"/>
      <c r="L572" s="17"/>
      <c r="P572" s="368"/>
      <c r="Q572" s="368"/>
      <c r="R572" s="368"/>
      <c r="S572" s="368"/>
      <c r="T572" s="368"/>
      <c r="U572" s="368"/>
      <c r="V572" s="368"/>
      <c r="W572" s="368"/>
      <c r="X572" s="368"/>
      <c r="Y572" s="368"/>
      <c r="Z572" s="368"/>
      <c r="AA572" s="368"/>
      <c r="AB572" s="368"/>
      <c r="AC572" s="368"/>
      <c r="AD572" s="368"/>
      <c r="AE572" s="368"/>
    </row>
    <row r="573" spans="1:31" s="4" customFormat="1" ht="12.75">
      <c r="A573" s="25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P573" s="368"/>
      <c r="Q573" s="368"/>
      <c r="R573" s="368"/>
      <c r="S573" s="368"/>
      <c r="T573" s="368"/>
      <c r="U573" s="368"/>
      <c r="V573" s="368"/>
      <c r="W573" s="368"/>
      <c r="X573" s="368"/>
      <c r="Y573" s="368"/>
      <c r="Z573" s="368"/>
      <c r="AA573" s="368"/>
      <c r="AB573" s="368"/>
      <c r="AC573" s="368"/>
      <c r="AD573" s="368"/>
      <c r="AE573" s="368"/>
    </row>
    <row r="574" spans="1:31" s="149" customFormat="1" ht="12" thickBot="1">
      <c r="A574" s="148" t="s">
        <v>464</v>
      </c>
      <c r="P574" s="378"/>
      <c r="Q574" s="378"/>
      <c r="R574" s="378"/>
      <c r="S574" s="378"/>
      <c r="T574" s="378"/>
      <c r="U574" s="378"/>
      <c r="V574" s="378"/>
      <c r="W574" s="378"/>
      <c r="X574" s="378"/>
      <c r="Y574" s="378"/>
      <c r="Z574" s="378"/>
      <c r="AA574" s="378"/>
      <c r="AB574" s="378"/>
      <c r="AC574" s="378"/>
      <c r="AD574" s="378"/>
      <c r="AE574" s="378"/>
    </row>
    <row r="575" spans="1:31" s="103" customFormat="1" ht="20.25" customHeight="1">
      <c r="A575" s="244" t="s">
        <v>0</v>
      </c>
      <c r="B575" s="246" t="s">
        <v>1</v>
      </c>
      <c r="C575" s="264" t="s">
        <v>13</v>
      </c>
      <c r="D575" s="264" t="s">
        <v>12</v>
      </c>
      <c r="E575" s="266" t="s">
        <v>2</v>
      </c>
      <c r="F575" s="267"/>
      <c r="G575" s="267"/>
      <c r="H575" s="268"/>
      <c r="I575" s="234" t="s">
        <v>3</v>
      </c>
      <c r="J575" s="253" t="s">
        <v>4</v>
      </c>
      <c r="K575" s="271" t="s">
        <v>5</v>
      </c>
      <c r="L575" s="234" t="s">
        <v>6</v>
      </c>
      <c r="M575" s="234" t="s">
        <v>482</v>
      </c>
      <c r="N575" s="234" t="s">
        <v>483</v>
      </c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  <c r="AA575" s="178"/>
      <c r="AB575" s="178"/>
      <c r="AC575" s="178"/>
      <c r="AD575" s="178"/>
      <c r="AE575" s="178"/>
    </row>
    <row r="576" spans="1:31" s="103" customFormat="1" ht="24" customHeight="1">
      <c r="A576" s="245"/>
      <c r="B576" s="247"/>
      <c r="C576" s="265"/>
      <c r="D576" s="265"/>
      <c r="E576" s="58" t="s">
        <v>18</v>
      </c>
      <c r="F576" s="59" t="s">
        <v>7</v>
      </c>
      <c r="G576" s="59" t="s">
        <v>466</v>
      </c>
      <c r="H576" s="60" t="s">
        <v>9</v>
      </c>
      <c r="I576" s="235"/>
      <c r="J576" s="254"/>
      <c r="K576" s="272"/>
      <c r="L576" s="235"/>
      <c r="M576" s="235"/>
      <c r="N576" s="235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  <c r="AA576" s="178"/>
      <c r="AB576" s="178"/>
      <c r="AC576" s="178"/>
      <c r="AD576" s="178"/>
      <c r="AE576" s="178"/>
    </row>
    <row r="577" spans="1:31" s="103" customFormat="1" ht="21" customHeight="1">
      <c r="A577" s="61">
        <v>1</v>
      </c>
      <c r="B577" s="61">
        <v>2</v>
      </c>
      <c r="C577" s="96">
        <v>3</v>
      </c>
      <c r="D577" s="96">
        <v>4</v>
      </c>
      <c r="E577" s="256">
        <v>5</v>
      </c>
      <c r="F577" s="257"/>
      <c r="G577" s="257"/>
      <c r="H577" s="258"/>
      <c r="I577" s="61">
        <v>6</v>
      </c>
      <c r="J577" s="63">
        <v>7</v>
      </c>
      <c r="K577" s="63">
        <v>8</v>
      </c>
      <c r="L577" s="61">
        <v>9</v>
      </c>
      <c r="M577" s="223">
        <v>10</v>
      </c>
      <c r="N577" s="223">
        <v>11</v>
      </c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  <c r="AA577" s="178"/>
      <c r="AB577" s="178"/>
      <c r="AC577" s="178"/>
      <c r="AD577" s="178"/>
      <c r="AE577" s="178"/>
    </row>
    <row r="578" spans="1:31" s="71" customFormat="1" ht="93" customHeight="1">
      <c r="A578" s="79">
        <v>1</v>
      </c>
      <c r="B578" s="46" t="s">
        <v>400</v>
      </c>
      <c r="C578" s="84" t="s">
        <v>401</v>
      </c>
      <c r="D578" s="54" t="s">
        <v>21</v>
      </c>
      <c r="E578" s="87">
        <v>0</v>
      </c>
      <c r="F578" s="87">
        <v>900</v>
      </c>
      <c r="G578" s="87">
        <v>2000</v>
      </c>
      <c r="H578" s="184">
        <f>G578+F578+E578</f>
        <v>2900</v>
      </c>
      <c r="I578" s="105"/>
      <c r="J578" s="105">
        <f>I578*H578</f>
        <v>0</v>
      </c>
      <c r="K578" s="51"/>
      <c r="L578" s="105">
        <f>J578*K578+J578</f>
        <v>0</v>
      </c>
      <c r="M578" s="224"/>
      <c r="N578" s="224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  <c r="AA578" s="174"/>
      <c r="AB578" s="174"/>
      <c r="AC578" s="174"/>
      <c r="AD578" s="174"/>
      <c r="AE578" s="174"/>
    </row>
    <row r="579" spans="1:31" s="71" customFormat="1" ht="103.5" customHeight="1">
      <c r="A579" s="79">
        <v>2</v>
      </c>
      <c r="B579" s="46" t="s">
        <v>465</v>
      </c>
      <c r="C579" s="84" t="s">
        <v>401</v>
      </c>
      <c r="D579" s="54" t="s">
        <v>21</v>
      </c>
      <c r="E579" s="87">
        <v>0</v>
      </c>
      <c r="F579" s="87">
        <v>500</v>
      </c>
      <c r="G579" s="87">
        <v>50</v>
      </c>
      <c r="H579" s="184">
        <f t="shared" ref="H579" si="83">G579+F579+E579</f>
        <v>550</v>
      </c>
      <c r="I579" s="105"/>
      <c r="J579" s="105">
        <f>I579*H579</f>
        <v>0</v>
      </c>
      <c r="K579" s="51"/>
      <c r="L579" s="105">
        <f>J579*K579+J579</f>
        <v>0</v>
      </c>
      <c r="M579" s="224"/>
      <c r="N579" s="224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  <c r="AA579" s="174"/>
      <c r="AB579" s="174"/>
      <c r="AC579" s="174"/>
      <c r="AD579" s="174"/>
      <c r="AE579" s="174"/>
    </row>
    <row r="580" spans="1:31" s="72" customFormat="1" ht="22.5" customHeight="1">
      <c r="A580" s="250" t="s">
        <v>11</v>
      </c>
      <c r="B580" s="251"/>
      <c r="C580" s="251"/>
      <c r="D580" s="251"/>
      <c r="E580" s="251"/>
      <c r="F580" s="251"/>
      <c r="G580" s="251"/>
      <c r="H580" s="251"/>
      <c r="I580" s="252"/>
      <c r="J580" s="110">
        <f>SUM(J578:J579)</f>
        <v>0</v>
      </c>
      <c r="K580" s="94"/>
      <c r="L580" s="116">
        <f>SUM(L578:L579)</f>
        <v>0</v>
      </c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</row>
    <row r="581" spans="1:31" s="4" customFormat="1" ht="12.75">
      <c r="A581" s="25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38"/>
      <c r="P581" s="368"/>
      <c r="Q581" s="368"/>
      <c r="R581" s="368"/>
      <c r="S581" s="368"/>
      <c r="T581" s="368"/>
      <c r="U581" s="368"/>
      <c r="V581" s="368"/>
      <c r="W581" s="368"/>
      <c r="X581" s="368"/>
      <c r="Y581" s="368"/>
      <c r="Z581" s="368"/>
      <c r="AA581" s="368"/>
      <c r="AB581" s="368"/>
      <c r="AC581" s="368"/>
      <c r="AD581" s="368"/>
      <c r="AE581" s="368"/>
    </row>
    <row r="582" spans="1:31" s="4" customFormat="1">
      <c r="A582" s="25"/>
      <c r="B582" s="233" t="s">
        <v>494</v>
      </c>
      <c r="C582" s="220"/>
      <c r="D582" s="220"/>
      <c r="E582" s="220"/>
      <c r="F582" s="194"/>
      <c r="G582" s="220"/>
      <c r="H582" s="220"/>
      <c r="I582" s="220"/>
      <c r="J582" s="220"/>
      <c r="K582" s="220"/>
      <c r="L582" s="38"/>
      <c r="P582" s="368"/>
      <c r="Q582" s="368"/>
      <c r="R582" s="368"/>
      <c r="S582" s="368"/>
      <c r="T582" s="368"/>
      <c r="U582" s="368"/>
      <c r="V582" s="368"/>
      <c r="W582" s="368"/>
      <c r="X582" s="368"/>
      <c r="Y582" s="368"/>
      <c r="Z582" s="368"/>
      <c r="AA582" s="368"/>
      <c r="AB582" s="368"/>
      <c r="AC582" s="368"/>
      <c r="AD582" s="368"/>
      <c r="AE582" s="368"/>
    </row>
    <row r="583" spans="1:31" s="4" customFormat="1">
      <c r="A583" s="25"/>
      <c r="B583" s="220" t="s">
        <v>490</v>
      </c>
      <c r="C583" s="220"/>
      <c r="D583" s="220"/>
      <c r="E583" s="220"/>
      <c r="F583" s="194"/>
      <c r="G583" s="220"/>
      <c r="H583" s="220"/>
      <c r="I583" s="220"/>
      <c r="J583" s="220"/>
      <c r="K583" s="220"/>
      <c r="L583" s="38"/>
      <c r="P583" s="368"/>
      <c r="Q583" s="368"/>
      <c r="R583" s="368"/>
      <c r="S583" s="368"/>
      <c r="T583" s="368"/>
      <c r="U583" s="368"/>
      <c r="V583" s="368"/>
      <c r="W583" s="368"/>
      <c r="X583" s="368"/>
      <c r="Y583" s="368"/>
      <c r="Z583" s="368"/>
      <c r="AA583" s="368"/>
      <c r="AB583" s="368"/>
      <c r="AC583" s="368"/>
      <c r="AD583" s="368"/>
      <c r="AE583" s="368"/>
    </row>
    <row r="584" spans="1:31" s="4" customFormat="1">
      <c r="A584" s="25"/>
      <c r="B584" s="7"/>
      <c r="C584" s="7"/>
      <c r="D584" s="237" t="s">
        <v>491</v>
      </c>
      <c r="E584" s="237"/>
      <c r="F584" s="237"/>
      <c r="G584" s="237"/>
      <c r="H584" s="237"/>
      <c r="I584" s="237"/>
      <c r="J584" s="237"/>
      <c r="K584" s="237"/>
      <c r="L584" s="38"/>
      <c r="P584" s="368"/>
      <c r="Q584" s="368"/>
      <c r="R584" s="368"/>
      <c r="S584" s="368"/>
      <c r="T584" s="368"/>
      <c r="U584" s="368"/>
      <c r="V584" s="368"/>
      <c r="W584" s="368"/>
      <c r="X584" s="368"/>
      <c r="Y584" s="368"/>
      <c r="Z584" s="368"/>
      <c r="AA584" s="368"/>
      <c r="AB584" s="368"/>
      <c r="AC584" s="368"/>
      <c r="AD584" s="368"/>
      <c r="AE584" s="368"/>
    </row>
    <row r="585" spans="1:31" s="4" customFormat="1" ht="12.75">
      <c r="A585" s="25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38"/>
      <c r="P585" s="368"/>
      <c r="Q585" s="368"/>
      <c r="R585" s="368"/>
      <c r="S585" s="368"/>
      <c r="T585" s="368"/>
      <c r="U585" s="368"/>
      <c r="V585" s="368"/>
      <c r="W585" s="368"/>
      <c r="X585" s="368"/>
      <c r="Y585" s="368"/>
      <c r="Z585" s="368"/>
      <c r="AA585" s="368"/>
      <c r="AB585" s="368"/>
      <c r="AC585" s="368"/>
      <c r="AD585" s="368"/>
      <c r="AE585" s="368"/>
    </row>
    <row r="586" spans="1:31" s="4" customFormat="1" ht="12.75">
      <c r="A586" s="25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38"/>
      <c r="P586" s="368"/>
      <c r="Q586" s="368"/>
      <c r="R586" s="368"/>
      <c r="S586" s="368"/>
      <c r="T586" s="368"/>
      <c r="U586" s="368"/>
      <c r="V586" s="368"/>
      <c r="W586" s="368"/>
      <c r="X586" s="368"/>
      <c r="Y586" s="368"/>
      <c r="Z586" s="368"/>
      <c r="AA586" s="368"/>
      <c r="AB586" s="368"/>
      <c r="AC586" s="368"/>
      <c r="AD586" s="368"/>
      <c r="AE586" s="368"/>
    </row>
    <row r="587" spans="1:31" s="13" customFormat="1" ht="20.25" customHeight="1" thickBot="1">
      <c r="A587" s="23" t="s">
        <v>363</v>
      </c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</row>
    <row r="588" spans="1:31" s="103" customFormat="1" ht="20.25" customHeight="1">
      <c r="A588" s="244" t="s">
        <v>0</v>
      </c>
      <c r="B588" s="246" t="s">
        <v>1</v>
      </c>
      <c r="C588" s="264" t="s">
        <v>13</v>
      </c>
      <c r="D588" s="264" t="s">
        <v>12</v>
      </c>
      <c r="E588" s="266" t="s">
        <v>2</v>
      </c>
      <c r="F588" s="267"/>
      <c r="G588" s="267"/>
      <c r="H588" s="268"/>
      <c r="I588" s="234" t="s">
        <v>3</v>
      </c>
      <c r="J588" s="253" t="s">
        <v>4</v>
      </c>
      <c r="K588" s="271" t="s">
        <v>5</v>
      </c>
      <c r="L588" s="234" t="s">
        <v>6</v>
      </c>
      <c r="M588" s="234" t="s">
        <v>482</v>
      </c>
      <c r="N588" s="234" t="s">
        <v>483</v>
      </c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</row>
    <row r="589" spans="1:31" s="103" customFormat="1" ht="27.75" customHeight="1">
      <c r="A589" s="245"/>
      <c r="B589" s="247"/>
      <c r="C589" s="265"/>
      <c r="D589" s="265"/>
      <c r="E589" s="58" t="s">
        <v>18</v>
      </c>
      <c r="F589" s="59" t="s">
        <v>7</v>
      </c>
      <c r="G589" s="59" t="s">
        <v>8</v>
      </c>
      <c r="H589" s="60" t="s">
        <v>9</v>
      </c>
      <c r="I589" s="235"/>
      <c r="J589" s="254"/>
      <c r="K589" s="272"/>
      <c r="L589" s="235"/>
      <c r="M589" s="235"/>
      <c r="N589" s="235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</row>
    <row r="590" spans="1:31" s="103" customFormat="1" ht="17.25" customHeight="1">
      <c r="A590" s="61">
        <v>1</v>
      </c>
      <c r="B590" s="61">
        <v>2</v>
      </c>
      <c r="C590" s="182">
        <v>3</v>
      </c>
      <c r="D590" s="182">
        <v>4</v>
      </c>
      <c r="E590" s="256">
        <v>5</v>
      </c>
      <c r="F590" s="257"/>
      <c r="G590" s="257"/>
      <c r="H590" s="258"/>
      <c r="I590" s="61">
        <v>6</v>
      </c>
      <c r="J590" s="63">
        <v>7</v>
      </c>
      <c r="K590" s="63">
        <v>8</v>
      </c>
      <c r="L590" s="61">
        <v>9</v>
      </c>
      <c r="M590" s="223">
        <v>10</v>
      </c>
      <c r="N590" s="223">
        <v>11</v>
      </c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</row>
    <row r="591" spans="1:31" s="71" customFormat="1" ht="59.25" customHeight="1">
      <c r="A591" s="240">
        <v>1</v>
      </c>
      <c r="B591" s="340" t="s">
        <v>336</v>
      </c>
      <c r="C591" s="54" t="s">
        <v>291</v>
      </c>
      <c r="D591" s="54" t="s">
        <v>21</v>
      </c>
      <c r="E591" s="87">
        <v>0</v>
      </c>
      <c r="F591" s="87">
        <v>40</v>
      </c>
      <c r="G591" s="87">
        <v>0</v>
      </c>
      <c r="H591" s="184">
        <f t="shared" ref="H591:H592" si="84">G591+F591+E591</f>
        <v>40</v>
      </c>
      <c r="I591" s="105"/>
      <c r="J591" s="95">
        <f t="shared" ref="J591:J592" si="85">H591*I591</f>
        <v>0</v>
      </c>
      <c r="K591" s="51"/>
      <c r="L591" s="105">
        <f t="shared" ref="L591:L592" si="86">J591*K591+J591</f>
        <v>0</v>
      </c>
      <c r="M591" s="224"/>
      <c r="N591" s="224"/>
      <c r="P591" s="174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  <c r="AA591" s="174"/>
      <c r="AB591" s="174"/>
      <c r="AC591" s="174"/>
      <c r="AD591" s="174"/>
      <c r="AE591" s="174"/>
    </row>
    <row r="592" spans="1:31" s="71" customFormat="1" ht="99" customHeight="1">
      <c r="A592" s="241"/>
      <c r="B592" s="340"/>
      <c r="C592" s="54" t="s">
        <v>287</v>
      </c>
      <c r="D592" s="54" t="s">
        <v>21</v>
      </c>
      <c r="E592" s="87">
        <v>20</v>
      </c>
      <c r="F592" s="87">
        <v>0</v>
      </c>
      <c r="G592" s="87">
        <v>0</v>
      </c>
      <c r="H592" s="184">
        <f t="shared" si="84"/>
        <v>20</v>
      </c>
      <c r="I592" s="105"/>
      <c r="J592" s="95">
        <f t="shared" si="85"/>
        <v>0</v>
      </c>
      <c r="K592" s="51"/>
      <c r="L592" s="105">
        <f t="shared" si="86"/>
        <v>0</v>
      </c>
      <c r="M592" s="224"/>
      <c r="N592" s="224"/>
      <c r="P592" s="174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  <c r="AA592" s="174"/>
      <c r="AB592" s="174"/>
      <c r="AC592" s="174"/>
      <c r="AD592" s="174"/>
      <c r="AE592" s="174"/>
    </row>
    <row r="593" spans="1:31" s="71" customFormat="1" ht="56.25" customHeight="1">
      <c r="A593" s="269">
        <v>2</v>
      </c>
      <c r="B593" s="238" t="s">
        <v>334</v>
      </c>
      <c r="C593" s="54" t="s">
        <v>281</v>
      </c>
      <c r="D593" s="54" t="s">
        <v>44</v>
      </c>
      <c r="E593" s="87">
        <v>0</v>
      </c>
      <c r="F593" s="87">
        <v>20</v>
      </c>
      <c r="G593" s="87">
        <v>0</v>
      </c>
      <c r="H593" s="184">
        <f>G593+F593+E593</f>
        <v>20</v>
      </c>
      <c r="I593" s="105"/>
      <c r="J593" s="95">
        <f>H593*I593</f>
        <v>0</v>
      </c>
      <c r="K593" s="51"/>
      <c r="L593" s="105">
        <f>J593*K593+J593</f>
        <v>0</v>
      </c>
      <c r="M593" s="224"/>
      <c r="N593" s="22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  <c r="AA593" s="174"/>
      <c r="AB593" s="174"/>
      <c r="AC593" s="174"/>
      <c r="AD593" s="174"/>
      <c r="AE593" s="174"/>
    </row>
    <row r="594" spans="1:31" s="71" customFormat="1" ht="108.75" customHeight="1">
      <c r="A594" s="269"/>
      <c r="B594" s="239"/>
      <c r="C594" s="54" t="s">
        <v>31</v>
      </c>
      <c r="D594" s="54" t="s">
        <v>44</v>
      </c>
      <c r="E594" s="87">
        <v>0</v>
      </c>
      <c r="F594" s="87">
        <v>10</v>
      </c>
      <c r="G594" s="87">
        <v>0</v>
      </c>
      <c r="H594" s="184">
        <f t="shared" ref="H594:H599" si="87">G594+F594+E594</f>
        <v>10</v>
      </c>
      <c r="I594" s="105"/>
      <c r="J594" s="95">
        <f t="shared" ref="J594:J599" si="88">H594*I594</f>
        <v>0</v>
      </c>
      <c r="K594" s="51"/>
      <c r="L594" s="105">
        <f t="shared" ref="L594:L599" si="89">J594*K594+J594</f>
        <v>0</v>
      </c>
      <c r="M594" s="224"/>
      <c r="N594" s="224"/>
      <c r="P594" s="174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  <c r="AA594" s="174"/>
      <c r="AB594" s="174"/>
      <c r="AC594" s="174"/>
      <c r="AD594" s="174"/>
      <c r="AE594" s="174"/>
    </row>
    <row r="595" spans="1:31" s="71" customFormat="1" ht="27.75" customHeight="1">
      <c r="A595" s="269">
        <v>3</v>
      </c>
      <c r="B595" s="340" t="s">
        <v>335</v>
      </c>
      <c r="C595" s="117" t="s">
        <v>282</v>
      </c>
      <c r="D595" s="54" t="s">
        <v>44</v>
      </c>
      <c r="E595" s="87">
        <v>0</v>
      </c>
      <c r="F595" s="87">
        <v>10</v>
      </c>
      <c r="G595" s="87">
        <v>0</v>
      </c>
      <c r="H595" s="184">
        <f t="shared" si="87"/>
        <v>10</v>
      </c>
      <c r="I595" s="105"/>
      <c r="J595" s="95">
        <f t="shared" si="88"/>
        <v>0</v>
      </c>
      <c r="K595" s="51"/>
      <c r="L595" s="105">
        <f t="shared" si="89"/>
        <v>0</v>
      </c>
      <c r="M595" s="224"/>
      <c r="N595" s="224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  <c r="AA595" s="174"/>
      <c r="AB595" s="174"/>
      <c r="AC595" s="174"/>
      <c r="AD595" s="174"/>
      <c r="AE595" s="174"/>
    </row>
    <row r="596" spans="1:31" s="71" customFormat="1" ht="27.75" customHeight="1">
      <c r="A596" s="269"/>
      <c r="B596" s="340"/>
      <c r="C596" s="117" t="s">
        <v>283</v>
      </c>
      <c r="D596" s="54" t="s">
        <v>44</v>
      </c>
      <c r="E596" s="87">
        <v>0</v>
      </c>
      <c r="F596" s="87">
        <v>40</v>
      </c>
      <c r="G596" s="87">
        <v>0</v>
      </c>
      <c r="H596" s="184">
        <f t="shared" si="87"/>
        <v>40</v>
      </c>
      <c r="I596" s="105"/>
      <c r="J596" s="95">
        <f t="shared" si="88"/>
        <v>0</v>
      </c>
      <c r="K596" s="51"/>
      <c r="L596" s="105">
        <f t="shared" si="89"/>
        <v>0</v>
      </c>
      <c r="M596" s="224"/>
      <c r="N596" s="22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  <c r="AA596" s="174"/>
      <c r="AB596" s="174"/>
      <c r="AC596" s="174"/>
      <c r="AD596" s="174"/>
      <c r="AE596" s="174"/>
    </row>
    <row r="597" spans="1:31" s="71" customFormat="1" ht="33" customHeight="1">
      <c r="A597" s="269"/>
      <c r="B597" s="340"/>
      <c r="C597" s="117" t="s">
        <v>284</v>
      </c>
      <c r="D597" s="54" t="s">
        <v>44</v>
      </c>
      <c r="E597" s="87">
        <v>0</v>
      </c>
      <c r="F597" s="87">
        <v>30</v>
      </c>
      <c r="G597" s="87">
        <v>0</v>
      </c>
      <c r="H597" s="184">
        <f t="shared" si="87"/>
        <v>30</v>
      </c>
      <c r="I597" s="105"/>
      <c r="J597" s="95">
        <f t="shared" si="88"/>
        <v>0</v>
      </c>
      <c r="K597" s="51"/>
      <c r="L597" s="105">
        <f t="shared" si="89"/>
        <v>0</v>
      </c>
      <c r="M597" s="224"/>
      <c r="N597" s="224"/>
      <c r="P597" s="174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  <c r="AA597" s="174"/>
      <c r="AB597" s="174"/>
      <c r="AC597" s="174"/>
      <c r="AD597" s="174"/>
      <c r="AE597" s="174"/>
    </row>
    <row r="598" spans="1:31" s="71" customFormat="1" ht="26.25" customHeight="1">
      <c r="A598" s="269"/>
      <c r="B598" s="340"/>
      <c r="C598" s="117" t="s">
        <v>285</v>
      </c>
      <c r="D598" s="54" t="s">
        <v>44</v>
      </c>
      <c r="E598" s="49">
        <v>10</v>
      </c>
      <c r="F598" s="87">
        <v>20</v>
      </c>
      <c r="G598" s="87">
        <v>0</v>
      </c>
      <c r="H598" s="184">
        <f t="shared" si="87"/>
        <v>30</v>
      </c>
      <c r="I598" s="105"/>
      <c r="J598" s="95">
        <f t="shared" si="88"/>
        <v>0</v>
      </c>
      <c r="K598" s="51"/>
      <c r="L598" s="105">
        <f t="shared" si="89"/>
        <v>0</v>
      </c>
      <c r="M598" s="224"/>
      <c r="N598" s="224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  <c r="AA598" s="174"/>
      <c r="AB598" s="174"/>
      <c r="AC598" s="174"/>
      <c r="AD598" s="174"/>
      <c r="AE598" s="174"/>
    </row>
    <row r="599" spans="1:31" s="71" customFormat="1" ht="27" customHeight="1">
      <c r="A599" s="269"/>
      <c r="B599" s="340"/>
      <c r="C599" s="117" t="s">
        <v>286</v>
      </c>
      <c r="D599" s="54" t="s">
        <v>44</v>
      </c>
      <c r="E599" s="87">
        <v>0</v>
      </c>
      <c r="F599" s="87">
        <v>50</v>
      </c>
      <c r="G599" s="87">
        <v>0</v>
      </c>
      <c r="H599" s="184">
        <f t="shared" si="87"/>
        <v>50</v>
      </c>
      <c r="I599" s="105"/>
      <c r="J599" s="95">
        <f t="shared" si="88"/>
        <v>0</v>
      </c>
      <c r="K599" s="51"/>
      <c r="L599" s="105">
        <f t="shared" si="89"/>
        <v>0</v>
      </c>
      <c r="M599" s="224"/>
      <c r="N599" s="224"/>
      <c r="P599" s="174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  <c r="AA599" s="174"/>
      <c r="AB599" s="174"/>
      <c r="AC599" s="174"/>
      <c r="AD599" s="174"/>
      <c r="AE599" s="174"/>
    </row>
    <row r="600" spans="1:31" s="72" customFormat="1" ht="23.25" customHeight="1">
      <c r="A600" s="250" t="s">
        <v>11</v>
      </c>
      <c r="B600" s="251"/>
      <c r="C600" s="251"/>
      <c r="D600" s="251"/>
      <c r="E600" s="251"/>
      <c r="F600" s="251"/>
      <c r="G600" s="251"/>
      <c r="H600" s="251"/>
      <c r="I600" s="252"/>
      <c r="J600" s="110">
        <f>SUM(J593:J599)</f>
        <v>0</v>
      </c>
      <c r="K600" s="94"/>
      <c r="L600" s="110">
        <f>SUM(L593:L599)</f>
        <v>0</v>
      </c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</row>
    <row r="601" spans="1:31" s="4" customFormat="1" ht="12.75">
      <c r="A601" s="25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P601" s="368"/>
      <c r="Q601" s="368"/>
      <c r="R601" s="368"/>
      <c r="S601" s="368"/>
      <c r="T601" s="368"/>
      <c r="U601" s="368"/>
      <c r="V601" s="368"/>
      <c r="W601" s="368"/>
      <c r="X601" s="368"/>
      <c r="Y601" s="368"/>
      <c r="Z601" s="368"/>
      <c r="AA601" s="368"/>
      <c r="AB601" s="368"/>
      <c r="AC601" s="368"/>
      <c r="AD601" s="368"/>
      <c r="AE601" s="368"/>
    </row>
    <row r="602" spans="1:31" s="4" customFormat="1">
      <c r="A602" s="25"/>
      <c r="B602" s="233" t="s">
        <v>494</v>
      </c>
      <c r="C602" s="220"/>
      <c r="D602" s="220"/>
      <c r="E602" s="220"/>
      <c r="F602" s="194"/>
      <c r="G602" s="220"/>
      <c r="H602" s="220"/>
      <c r="I602" s="220"/>
      <c r="J602" s="220"/>
      <c r="K602" s="220"/>
      <c r="L602" s="17"/>
      <c r="P602" s="368"/>
      <c r="Q602" s="368"/>
      <c r="R602" s="368"/>
      <c r="S602" s="368"/>
      <c r="T602" s="368"/>
      <c r="U602" s="368"/>
      <c r="V602" s="368"/>
      <c r="W602" s="368"/>
      <c r="X602" s="368"/>
      <c r="Y602" s="368"/>
      <c r="Z602" s="368"/>
      <c r="AA602" s="368"/>
      <c r="AB602" s="368"/>
      <c r="AC602" s="368"/>
      <c r="AD602" s="368"/>
      <c r="AE602" s="368"/>
    </row>
    <row r="603" spans="1:31" s="4" customFormat="1">
      <c r="A603" s="25"/>
      <c r="B603" s="220" t="s">
        <v>490</v>
      </c>
      <c r="C603" s="220"/>
      <c r="D603" s="220"/>
      <c r="E603" s="220"/>
      <c r="F603" s="194"/>
      <c r="G603" s="220"/>
      <c r="H603" s="220"/>
      <c r="I603" s="220"/>
      <c r="J603" s="220"/>
      <c r="K603" s="220"/>
      <c r="L603" s="17"/>
      <c r="P603" s="368"/>
      <c r="Q603" s="368"/>
      <c r="R603" s="368"/>
      <c r="S603" s="368"/>
      <c r="T603" s="368"/>
      <c r="U603" s="368"/>
      <c r="V603" s="368"/>
      <c r="W603" s="368"/>
      <c r="X603" s="368"/>
      <c r="Y603" s="368"/>
      <c r="Z603" s="368"/>
      <c r="AA603" s="368"/>
      <c r="AB603" s="368"/>
      <c r="AC603" s="368"/>
      <c r="AD603" s="368"/>
      <c r="AE603" s="368"/>
    </row>
    <row r="604" spans="1:31" s="4" customFormat="1">
      <c r="A604" s="25"/>
      <c r="B604" s="7"/>
      <c r="C604" s="7"/>
      <c r="D604" s="237" t="s">
        <v>491</v>
      </c>
      <c r="E604" s="237"/>
      <c r="F604" s="237"/>
      <c r="G604" s="237"/>
      <c r="H604" s="237"/>
      <c r="I604" s="237"/>
      <c r="J604" s="237"/>
      <c r="K604" s="237"/>
      <c r="L604" s="17"/>
      <c r="P604" s="368"/>
      <c r="Q604" s="368"/>
      <c r="R604" s="368"/>
      <c r="S604" s="368"/>
      <c r="T604" s="368"/>
      <c r="U604" s="368"/>
      <c r="V604" s="368"/>
      <c r="W604" s="368"/>
      <c r="X604" s="368"/>
      <c r="Y604" s="368"/>
      <c r="Z604" s="368"/>
      <c r="AA604" s="368"/>
      <c r="AB604" s="368"/>
      <c r="AC604" s="368"/>
      <c r="AD604" s="368"/>
      <c r="AE604" s="368"/>
    </row>
    <row r="605" spans="1:31" s="4" customFormat="1" ht="12.75">
      <c r="A605" s="25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P605" s="368"/>
      <c r="Q605" s="368"/>
      <c r="R605" s="368"/>
      <c r="S605" s="368"/>
      <c r="T605" s="368"/>
      <c r="U605" s="368"/>
      <c r="V605" s="368"/>
      <c r="W605" s="368"/>
      <c r="X605" s="368"/>
      <c r="Y605" s="368"/>
      <c r="Z605" s="368"/>
      <c r="AA605" s="368"/>
      <c r="AB605" s="368"/>
      <c r="AC605" s="368"/>
      <c r="AD605" s="368"/>
      <c r="AE605" s="368"/>
    </row>
    <row r="606" spans="1:31" s="13" customFormat="1" ht="18.75" customHeight="1" thickBot="1">
      <c r="A606" s="23" t="s">
        <v>468</v>
      </c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</row>
    <row r="607" spans="1:31" s="103" customFormat="1" ht="20.25" customHeight="1">
      <c r="A607" s="244" t="s">
        <v>0</v>
      </c>
      <c r="B607" s="246" t="s">
        <v>1</v>
      </c>
      <c r="C607" s="264" t="s">
        <v>13</v>
      </c>
      <c r="D607" s="264" t="s">
        <v>12</v>
      </c>
      <c r="E607" s="266" t="s">
        <v>2</v>
      </c>
      <c r="F607" s="267"/>
      <c r="G607" s="267"/>
      <c r="H607" s="268"/>
      <c r="I607" s="234" t="s">
        <v>3</v>
      </c>
      <c r="J607" s="253" t="s">
        <v>4</v>
      </c>
      <c r="K607" s="271" t="s">
        <v>5</v>
      </c>
      <c r="L607" s="234" t="s">
        <v>6</v>
      </c>
      <c r="M607" s="234" t="s">
        <v>482</v>
      </c>
      <c r="N607" s="234" t="s">
        <v>483</v>
      </c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</row>
    <row r="608" spans="1:31" s="103" customFormat="1" ht="21.75" customHeight="1">
      <c r="A608" s="245"/>
      <c r="B608" s="247"/>
      <c r="C608" s="265"/>
      <c r="D608" s="265"/>
      <c r="E608" s="58" t="s">
        <v>18</v>
      </c>
      <c r="F608" s="59" t="s">
        <v>7</v>
      </c>
      <c r="G608" s="59" t="s">
        <v>8</v>
      </c>
      <c r="H608" s="60" t="s">
        <v>9</v>
      </c>
      <c r="I608" s="235"/>
      <c r="J608" s="254"/>
      <c r="K608" s="272"/>
      <c r="L608" s="235"/>
      <c r="M608" s="235"/>
      <c r="N608" s="235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</row>
    <row r="609" spans="1:31" s="103" customFormat="1" ht="17.25" customHeight="1">
      <c r="A609" s="61">
        <v>1</v>
      </c>
      <c r="B609" s="61">
        <v>2</v>
      </c>
      <c r="C609" s="145">
        <v>3</v>
      </c>
      <c r="D609" s="145">
        <v>4</v>
      </c>
      <c r="E609" s="256">
        <v>5</v>
      </c>
      <c r="F609" s="257"/>
      <c r="G609" s="257"/>
      <c r="H609" s="258"/>
      <c r="I609" s="61">
        <v>6</v>
      </c>
      <c r="J609" s="63">
        <v>7</v>
      </c>
      <c r="K609" s="63">
        <v>8</v>
      </c>
      <c r="L609" s="61">
        <v>9</v>
      </c>
      <c r="M609" s="223">
        <v>10</v>
      </c>
      <c r="N609" s="223">
        <v>11</v>
      </c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  <c r="AA609" s="178"/>
      <c r="AB609" s="178"/>
      <c r="AC609" s="178"/>
      <c r="AD609" s="178"/>
      <c r="AE609" s="178"/>
    </row>
    <row r="610" spans="1:31" s="71" customFormat="1" ht="26.25" customHeight="1">
      <c r="A610" s="259">
        <v>1</v>
      </c>
      <c r="B610" s="278" t="s">
        <v>301</v>
      </c>
      <c r="C610" s="118" t="s">
        <v>40</v>
      </c>
      <c r="D610" s="54" t="s">
        <v>21</v>
      </c>
      <c r="E610" s="87">
        <v>500</v>
      </c>
      <c r="F610" s="87">
        <v>500</v>
      </c>
      <c r="G610" s="87">
        <v>0</v>
      </c>
      <c r="H610" s="184">
        <f t="shared" ref="H610:H613" si="90">G610+F610+E610</f>
        <v>1000</v>
      </c>
      <c r="I610" s="105"/>
      <c r="J610" s="105">
        <f>I610*H610</f>
        <v>0</v>
      </c>
      <c r="K610" s="51"/>
      <c r="L610" s="105">
        <f>J610*K610+J610</f>
        <v>0</v>
      </c>
      <c r="M610" s="224"/>
      <c r="N610" s="224"/>
      <c r="P610" s="174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  <c r="AA610" s="174"/>
      <c r="AB610" s="174"/>
      <c r="AC610" s="174"/>
      <c r="AD610" s="174"/>
      <c r="AE610" s="174"/>
    </row>
    <row r="611" spans="1:31" s="71" customFormat="1" ht="25.5" customHeight="1">
      <c r="A611" s="260"/>
      <c r="B611" s="279"/>
      <c r="C611" s="119" t="s">
        <v>300</v>
      </c>
      <c r="D611" s="54" t="s">
        <v>21</v>
      </c>
      <c r="E611" s="87">
        <v>500</v>
      </c>
      <c r="F611" s="87">
        <v>200</v>
      </c>
      <c r="G611" s="87">
        <v>0</v>
      </c>
      <c r="H611" s="184">
        <f t="shared" si="90"/>
        <v>700</v>
      </c>
      <c r="I611" s="105"/>
      <c r="J611" s="105">
        <f t="shared" ref="J611:J613" si="91">I611*H611</f>
        <v>0</v>
      </c>
      <c r="K611" s="51"/>
      <c r="L611" s="105">
        <f t="shared" ref="L611:L613" si="92">J611*K611+J611</f>
        <v>0</v>
      </c>
      <c r="M611" s="224"/>
      <c r="N611" s="224"/>
      <c r="P611" s="174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  <c r="AA611" s="174"/>
      <c r="AB611" s="174"/>
      <c r="AC611" s="174"/>
      <c r="AD611" s="174"/>
      <c r="AE611" s="174"/>
    </row>
    <row r="612" spans="1:31" s="71" customFormat="1" ht="27" customHeight="1">
      <c r="A612" s="270">
        <v>2</v>
      </c>
      <c r="B612" s="280" t="s">
        <v>299</v>
      </c>
      <c r="C612" s="120" t="s">
        <v>300</v>
      </c>
      <c r="D612" s="54" t="s">
        <v>21</v>
      </c>
      <c r="E612" s="87">
        <v>100</v>
      </c>
      <c r="F612" s="87">
        <v>300</v>
      </c>
      <c r="G612" s="87">
        <v>0</v>
      </c>
      <c r="H612" s="184">
        <f t="shared" si="90"/>
        <v>400</v>
      </c>
      <c r="I612" s="105"/>
      <c r="J612" s="105">
        <f t="shared" si="91"/>
        <v>0</v>
      </c>
      <c r="K612" s="51"/>
      <c r="L612" s="105">
        <f t="shared" si="92"/>
        <v>0</v>
      </c>
      <c r="M612" s="224"/>
      <c r="N612" s="22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  <c r="AA612" s="174"/>
      <c r="AB612" s="174"/>
      <c r="AC612" s="174"/>
      <c r="AD612" s="174"/>
      <c r="AE612" s="174"/>
    </row>
    <row r="613" spans="1:31" s="71" customFormat="1" ht="32.25" customHeight="1">
      <c r="A613" s="260"/>
      <c r="B613" s="280"/>
      <c r="C613" s="118" t="s">
        <v>40</v>
      </c>
      <c r="D613" s="54" t="s">
        <v>21</v>
      </c>
      <c r="E613" s="87">
        <v>100</v>
      </c>
      <c r="F613" s="87">
        <v>200</v>
      </c>
      <c r="G613" s="87">
        <v>0</v>
      </c>
      <c r="H613" s="184">
        <f t="shared" si="90"/>
        <v>300</v>
      </c>
      <c r="I613" s="105"/>
      <c r="J613" s="105">
        <f t="shared" si="91"/>
        <v>0</v>
      </c>
      <c r="K613" s="51"/>
      <c r="L613" s="105">
        <f t="shared" si="92"/>
        <v>0</v>
      </c>
      <c r="M613" s="224"/>
      <c r="N613" s="224"/>
      <c r="P613" s="174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  <c r="AA613" s="174"/>
      <c r="AB613" s="174"/>
      <c r="AC613" s="174"/>
      <c r="AD613" s="174"/>
      <c r="AE613" s="174"/>
    </row>
    <row r="614" spans="1:31" s="72" customFormat="1" ht="24" customHeight="1">
      <c r="A614" s="250" t="s">
        <v>11</v>
      </c>
      <c r="B614" s="251"/>
      <c r="C614" s="251"/>
      <c r="D614" s="251"/>
      <c r="E614" s="251"/>
      <c r="F614" s="251"/>
      <c r="G614" s="251"/>
      <c r="H614" s="251"/>
      <c r="I614" s="252"/>
      <c r="J614" s="110">
        <f>SUM(J610:J613)</f>
        <v>0</v>
      </c>
      <c r="K614" s="94"/>
      <c r="L614" s="110">
        <f>SUM(L610:L613)</f>
        <v>0</v>
      </c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</row>
    <row r="615" spans="1:31" s="4" customFormat="1" ht="12.75">
      <c r="A615" s="25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P615" s="368"/>
      <c r="Q615" s="368"/>
      <c r="R615" s="368"/>
      <c r="S615" s="368"/>
      <c r="T615" s="368"/>
      <c r="U615" s="368"/>
      <c r="V615" s="368"/>
      <c r="W615" s="368"/>
      <c r="X615" s="368"/>
      <c r="Y615" s="368"/>
      <c r="Z615" s="368"/>
      <c r="AA615" s="368"/>
      <c r="AB615" s="368"/>
      <c r="AC615" s="368"/>
      <c r="AD615" s="368"/>
      <c r="AE615" s="368"/>
    </row>
    <row r="616" spans="1:31" s="4" customFormat="1">
      <c r="A616" s="25"/>
      <c r="B616" s="233" t="s">
        <v>494</v>
      </c>
      <c r="C616" s="220"/>
      <c r="D616" s="220"/>
      <c r="E616" s="220"/>
      <c r="F616" s="194"/>
      <c r="G616" s="220"/>
      <c r="H616" s="220"/>
      <c r="I616" s="220"/>
      <c r="J616" s="220"/>
      <c r="K616" s="220"/>
      <c r="L616" s="17"/>
      <c r="P616" s="368"/>
      <c r="Q616" s="368"/>
      <c r="R616" s="368"/>
      <c r="S616" s="368"/>
      <c r="T616" s="368"/>
      <c r="U616" s="368"/>
      <c r="V616" s="368"/>
      <c r="W616" s="368"/>
      <c r="X616" s="368"/>
      <c r="Y616" s="368"/>
      <c r="Z616" s="368"/>
      <c r="AA616" s="368"/>
      <c r="AB616" s="368"/>
      <c r="AC616" s="368"/>
      <c r="AD616" s="368"/>
      <c r="AE616" s="368"/>
    </row>
    <row r="617" spans="1:31" s="4" customFormat="1">
      <c r="A617" s="25"/>
      <c r="B617" s="220" t="s">
        <v>490</v>
      </c>
      <c r="C617" s="220"/>
      <c r="D617" s="220"/>
      <c r="E617" s="220"/>
      <c r="F617" s="194"/>
      <c r="G617" s="220"/>
      <c r="H617" s="220"/>
      <c r="I617" s="220"/>
      <c r="J617" s="220"/>
      <c r="K617" s="220"/>
      <c r="L617" s="17"/>
      <c r="P617" s="368"/>
      <c r="Q617" s="368"/>
      <c r="R617" s="368"/>
      <c r="S617" s="368"/>
      <c r="T617" s="368"/>
      <c r="U617" s="368"/>
      <c r="V617" s="368"/>
      <c r="W617" s="368"/>
      <c r="X617" s="368"/>
      <c r="Y617" s="368"/>
      <c r="Z617" s="368"/>
      <c r="AA617" s="368"/>
      <c r="AB617" s="368"/>
      <c r="AC617" s="368"/>
      <c r="AD617" s="368"/>
      <c r="AE617" s="368"/>
    </row>
    <row r="618" spans="1:31" s="4" customFormat="1">
      <c r="A618" s="25"/>
      <c r="B618" s="7"/>
      <c r="C618" s="7"/>
      <c r="D618" s="237" t="s">
        <v>491</v>
      </c>
      <c r="E618" s="237"/>
      <c r="F618" s="237"/>
      <c r="G618" s="237"/>
      <c r="H618" s="237"/>
      <c r="I618" s="237"/>
      <c r="J618" s="237"/>
      <c r="K618" s="237"/>
      <c r="L618" s="17"/>
      <c r="P618" s="368"/>
      <c r="Q618" s="368"/>
      <c r="R618" s="368"/>
      <c r="S618" s="368"/>
      <c r="T618" s="368"/>
      <c r="U618" s="368"/>
      <c r="V618" s="368"/>
      <c r="W618" s="368"/>
      <c r="X618" s="368"/>
      <c r="Y618" s="368"/>
      <c r="Z618" s="368"/>
      <c r="AA618" s="368"/>
      <c r="AB618" s="368"/>
      <c r="AC618" s="368"/>
      <c r="AD618" s="368"/>
      <c r="AE618" s="368"/>
    </row>
    <row r="619" spans="1:31" s="4" customFormat="1" ht="12.75">
      <c r="A619" s="25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P619" s="368"/>
      <c r="Q619" s="368"/>
      <c r="R619" s="368"/>
      <c r="S619" s="368"/>
      <c r="T619" s="368"/>
      <c r="U619" s="368"/>
      <c r="V619" s="368"/>
      <c r="W619" s="368"/>
      <c r="X619" s="368"/>
      <c r="Y619" s="368"/>
      <c r="Z619" s="368"/>
      <c r="AA619" s="368"/>
      <c r="AB619" s="368"/>
      <c r="AC619" s="368"/>
      <c r="AD619" s="368"/>
      <c r="AE619" s="368"/>
    </row>
    <row r="620" spans="1:31" s="4" customFormat="1" ht="12.75">
      <c r="A620" s="25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P620" s="368"/>
      <c r="Q620" s="368"/>
      <c r="R620" s="368"/>
      <c r="S620" s="368"/>
      <c r="T620" s="368"/>
      <c r="U620" s="368"/>
      <c r="V620" s="368"/>
      <c r="W620" s="368"/>
      <c r="X620" s="368"/>
      <c r="Y620" s="368"/>
      <c r="Z620" s="368"/>
      <c r="AA620" s="368"/>
      <c r="AB620" s="368"/>
      <c r="AC620" s="368"/>
      <c r="AD620" s="368"/>
      <c r="AE620" s="368"/>
    </row>
    <row r="621" spans="1:31" s="13" customFormat="1" ht="13.5" thickBot="1">
      <c r="A621" s="23" t="s">
        <v>469</v>
      </c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</row>
    <row r="622" spans="1:31" s="10" customFormat="1" ht="20.25" customHeight="1">
      <c r="A622" s="244" t="s">
        <v>0</v>
      </c>
      <c r="B622" s="246" t="s">
        <v>1</v>
      </c>
      <c r="C622" s="264" t="s">
        <v>13</v>
      </c>
      <c r="D622" s="264" t="s">
        <v>12</v>
      </c>
      <c r="E622" s="266" t="s">
        <v>2</v>
      </c>
      <c r="F622" s="267"/>
      <c r="G622" s="267"/>
      <c r="H622" s="268"/>
      <c r="I622" s="234" t="s">
        <v>3</v>
      </c>
      <c r="J622" s="253" t="s">
        <v>4</v>
      </c>
      <c r="K622" s="271" t="s">
        <v>5</v>
      </c>
      <c r="L622" s="234" t="s">
        <v>6</v>
      </c>
      <c r="M622" s="234" t="s">
        <v>482</v>
      </c>
      <c r="N622" s="234" t="s">
        <v>483</v>
      </c>
      <c r="P622" s="377"/>
      <c r="Q622" s="377"/>
      <c r="R622" s="377"/>
      <c r="S622" s="377"/>
      <c r="T622" s="377"/>
      <c r="U622" s="377"/>
      <c r="V622" s="377"/>
      <c r="W622" s="377"/>
      <c r="X622" s="377"/>
      <c r="Y622" s="377"/>
      <c r="Z622" s="377"/>
      <c r="AA622" s="377"/>
      <c r="AB622" s="377"/>
      <c r="AC622" s="377"/>
      <c r="AD622" s="377"/>
      <c r="AE622" s="377"/>
    </row>
    <row r="623" spans="1:31" s="10" customFormat="1" ht="20.25" customHeight="1">
      <c r="A623" s="245"/>
      <c r="B623" s="247"/>
      <c r="C623" s="265"/>
      <c r="D623" s="265"/>
      <c r="E623" s="58" t="s">
        <v>18</v>
      </c>
      <c r="F623" s="59" t="s">
        <v>7</v>
      </c>
      <c r="G623" s="59" t="s">
        <v>8</v>
      </c>
      <c r="H623" s="60" t="s">
        <v>9</v>
      </c>
      <c r="I623" s="235"/>
      <c r="J623" s="254"/>
      <c r="K623" s="272"/>
      <c r="L623" s="235"/>
      <c r="M623" s="235"/>
      <c r="N623" s="235"/>
      <c r="P623" s="377"/>
      <c r="Q623" s="377"/>
      <c r="R623" s="377"/>
      <c r="S623" s="377"/>
      <c r="T623" s="377"/>
      <c r="U623" s="377"/>
      <c r="V623" s="377"/>
      <c r="W623" s="377"/>
      <c r="X623" s="377"/>
      <c r="Y623" s="377"/>
      <c r="Z623" s="377"/>
      <c r="AA623" s="377"/>
      <c r="AB623" s="377"/>
      <c r="AC623" s="377"/>
      <c r="AD623" s="377"/>
      <c r="AE623" s="377"/>
    </row>
    <row r="624" spans="1:31" s="10" customFormat="1" ht="16.5" customHeight="1">
      <c r="A624" s="61">
        <v>1</v>
      </c>
      <c r="B624" s="61">
        <v>2</v>
      </c>
      <c r="C624" s="187">
        <v>3</v>
      </c>
      <c r="D624" s="187">
        <v>4</v>
      </c>
      <c r="E624" s="256">
        <v>5</v>
      </c>
      <c r="F624" s="257"/>
      <c r="G624" s="257"/>
      <c r="H624" s="258"/>
      <c r="I624" s="61">
        <v>6</v>
      </c>
      <c r="J624" s="63">
        <v>7</v>
      </c>
      <c r="K624" s="63">
        <v>8</v>
      </c>
      <c r="L624" s="61">
        <v>9</v>
      </c>
      <c r="M624" s="223">
        <v>10</v>
      </c>
      <c r="N624" s="223">
        <v>11</v>
      </c>
      <c r="P624" s="377"/>
      <c r="Q624" s="377"/>
      <c r="R624" s="377"/>
      <c r="S624" s="377"/>
      <c r="T624" s="377"/>
      <c r="U624" s="377"/>
      <c r="V624" s="377"/>
      <c r="W624" s="377"/>
      <c r="X624" s="377"/>
      <c r="Y624" s="377"/>
      <c r="Z624" s="377"/>
      <c r="AA624" s="377"/>
      <c r="AB624" s="377"/>
      <c r="AC624" s="377"/>
      <c r="AD624" s="377"/>
      <c r="AE624" s="377"/>
    </row>
    <row r="625" spans="1:31" s="4" customFormat="1" ht="33" customHeight="1">
      <c r="A625" s="240">
        <v>1</v>
      </c>
      <c r="B625" s="238" t="s">
        <v>325</v>
      </c>
      <c r="C625" s="54" t="s">
        <v>324</v>
      </c>
      <c r="D625" s="54" t="s">
        <v>21</v>
      </c>
      <c r="E625" s="87">
        <v>0</v>
      </c>
      <c r="F625" s="87">
        <v>5</v>
      </c>
      <c r="G625" s="87">
        <v>0</v>
      </c>
      <c r="H625" s="184">
        <v>5</v>
      </c>
      <c r="I625" s="105"/>
      <c r="J625" s="105">
        <f>H625*I625</f>
        <v>0</v>
      </c>
      <c r="K625" s="51"/>
      <c r="L625" s="105">
        <f>J625*K625+J625</f>
        <v>0</v>
      </c>
      <c r="M625" s="226"/>
      <c r="N625" s="226"/>
      <c r="P625" s="368"/>
      <c r="Q625" s="368"/>
      <c r="R625" s="368"/>
      <c r="S625" s="368"/>
      <c r="T625" s="368"/>
      <c r="U625" s="368"/>
      <c r="V625" s="368"/>
      <c r="W625" s="368"/>
      <c r="X625" s="368"/>
      <c r="Y625" s="368"/>
      <c r="Z625" s="368"/>
      <c r="AA625" s="368"/>
      <c r="AB625" s="368"/>
      <c r="AC625" s="368"/>
      <c r="AD625" s="368"/>
      <c r="AE625" s="368"/>
    </row>
    <row r="626" spans="1:31" s="4" customFormat="1" ht="42.75" customHeight="1">
      <c r="A626" s="241"/>
      <c r="B626" s="239"/>
      <c r="C626" s="54" t="s">
        <v>323</v>
      </c>
      <c r="D626" s="54" t="s">
        <v>21</v>
      </c>
      <c r="E626" s="87">
        <v>0</v>
      </c>
      <c r="F626" s="87">
        <v>5</v>
      </c>
      <c r="G626" s="87">
        <v>0</v>
      </c>
      <c r="H626" s="184">
        <v>5</v>
      </c>
      <c r="I626" s="105"/>
      <c r="J626" s="105">
        <f>H626*I626</f>
        <v>0</v>
      </c>
      <c r="K626" s="51"/>
      <c r="L626" s="105">
        <f>J626*K626+J626</f>
        <v>0</v>
      </c>
      <c r="M626" s="226"/>
      <c r="N626" s="226"/>
      <c r="P626" s="368"/>
      <c r="Q626" s="368"/>
      <c r="R626" s="368"/>
      <c r="S626" s="368"/>
      <c r="T626" s="368"/>
      <c r="U626" s="368"/>
      <c r="V626" s="368"/>
      <c r="W626" s="368"/>
      <c r="X626" s="368"/>
      <c r="Y626" s="368"/>
      <c r="Z626" s="368"/>
      <c r="AA626" s="368"/>
      <c r="AB626" s="368"/>
      <c r="AC626" s="368"/>
      <c r="AD626" s="368"/>
      <c r="AE626" s="368"/>
    </row>
    <row r="627" spans="1:31" s="6" customFormat="1" ht="24" customHeight="1">
      <c r="A627" s="250" t="s">
        <v>11</v>
      </c>
      <c r="B627" s="251"/>
      <c r="C627" s="251"/>
      <c r="D627" s="251"/>
      <c r="E627" s="251"/>
      <c r="F627" s="251"/>
      <c r="G627" s="251"/>
      <c r="H627" s="251"/>
      <c r="I627" s="252"/>
      <c r="J627" s="110">
        <f>SUM(J625:J626)</f>
        <v>0</v>
      </c>
      <c r="K627" s="94"/>
      <c r="L627" s="110">
        <f>SUM(L625:L626)</f>
        <v>0</v>
      </c>
      <c r="P627" s="369"/>
      <c r="Q627" s="369"/>
      <c r="R627" s="369"/>
      <c r="S627" s="369"/>
      <c r="T627" s="369"/>
      <c r="U627" s="369"/>
      <c r="V627" s="369"/>
      <c r="W627" s="369"/>
      <c r="X627" s="369"/>
      <c r="Y627" s="369"/>
      <c r="Z627" s="369"/>
      <c r="AA627" s="369"/>
      <c r="AB627" s="369"/>
      <c r="AC627" s="369"/>
      <c r="AD627" s="369"/>
      <c r="AE627" s="369"/>
    </row>
    <row r="628" spans="1:31" ht="19.5" customHeight="1"/>
    <row r="629" spans="1:31" ht="14.25" customHeight="1">
      <c r="B629" s="233" t="s">
        <v>494</v>
      </c>
      <c r="C629" s="220"/>
      <c r="D629" s="220"/>
      <c r="E629" s="220"/>
      <c r="F629" s="194"/>
      <c r="G629" s="220"/>
      <c r="H629" s="220"/>
      <c r="I629" s="220"/>
      <c r="J629" s="220"/>
      <c r="K629" s="220"/>
    </row>
    <row r="630" spans="1:31" ht="16.5" customHeight="1">
      <c r="B630" s="220" t="s">
        <v>490</v>
      </c>
      <c r="C630" s="220"/>
      <c r="D630" s="220"/>
      <c r="E630" s="220"/>
      <c r="F630" s="194"/>
      <c r="G630" s="220"/>
      <c r="H630" s="220"/>
      <c r="I630" s="220"/>
      <c r="J630" s="220"/>
      <c r="K630" s="220"/>
    </row>
    <row r="631" spans="1:31" ht="16.5" customHeight="1">
      <c r="B631" s="7"/>
      <c r="C631" s="7"/>
      <c r="D631" s="237" t="s">
        <v>491</v>
      </c>
      <c r="E631" s="237"/>
      <c r="F631" s="237"/>
      <c r="G631" s="237"/>
      <c r="H631" s="237"/>
      <c r="I631" s="237"/>
      <c r="J631" s="237"/>
      <c r="K631" s="237"/>
    </row>
    <row r="632" spans="1:31" ht="15" customHeight="1"/>
    <row r="634" spans="1:31" s="14" customFormat="1" ht="15.75" thickBot="1">
      <c r="A634" s="23" t="s">
        <v>470</v>
      </c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P634" s="373"/>
      <c r="Q634" s="373"/>
      <c r="R634" s="373"/>
      <c r="S634" s="373"/>
      <c r="T634" s="373"/>
      <c r="U634" s="373"/>
      <c r="V634" s="373"/>
      <c r="W634" s="373"/>
      <c r="X634" s="373"/>
      <c r="Y634" s="373"/>
      <c r="Z634" s="373"/>
      <c r="AA634" s="373"/>
      <c r="AB634" s="373"/>
      <c r="AC634" s="373"/>
      <c r="AD634" s="373"/>
      <c r="AE634" s="373"/>
    </row>
    <row r="635" spans="1:31" s="10" customFormat="1" ht="20.25" customHeight="1">
      <c r="A635" s="248" t="s">
        <v>0</v>
      </c>
      <c r="B635" s="344" t="s">
        <v>1</v>
      </c>
      <c r="C635" s="346" t="s">
        <v>13</v>
      </c>
      <c r="D635" s="346" t="s">
        <v>12</v>
      </c>
      <c r="E635" s="348" t="s">
        <v>2</v>
      </c>
      <c r="F635" s="349"/>
      <c r="G635" s="349"/>
      <c r="H635" s="350"/>
      <c r="I635" s="287" t="s">
        <v>3</v>
      </c>
      <c r="J635" s="289" t="s">
        <v>4</v>
      </c>
      <c r="K635" s="284" t="s">
        <v>5</v>
      </c>
      <c r="L635" s="287" t="s">
        <v>6</v>
      </c>
      <c r="M635" s="234" t="s">
        <v>482</v>
      </c>
      <c r="N635" s="234" t="s">
        <v>483</v>
      </c>
      <c r="P635" s="377"/>
      <c r="Q635" s="377"/>
      <c r="R635" s="377"/>
      <c r="S635" s="377"/>
      <c r="T635" s="377"/>
      <c r="U635" s="377"/>
      <c r="V635" s="377"/>
      <c r="W635" s="377"/>
      <c r="X635" s="377"/>
      <c r="Y635" s="377"/>
      <c r="Z635" s="377"/>
      <c r="AA635" s="377"/>
      <c r="AB635" s="377"/>
      <c r="AC635" s="377"/>
      <c r="AD635" s="377"/>
      <c r="AE635" s="377"/>
    </row>
    <row r="636" spans="1:31" s="10" customFormat="1" ht="24" customHeight="1">
      <c r="A636" s="249"/>
      <c r="B636" s="345"/>
      <c r="C636" s="347"/>
      <c r="D636" s="347"/>
      <c r="E636" s="98" t="s">
        <v>18</v>
      </c>
      <c r="F636" s="99" t="s">
        <v>7</v>
      </c>
      <c r="G636" s="99" t="s">
        <v>8</v>
      </c>
      <c r="H636" s="100" t="s">
        <v>9</v>
      </c>
      <c r="I636" s="288"/>
      <c r="J636" s="290"/>
      <c r="K636" s="285"/>
      <c r="L636" s="288"/>
      <c r="M636" s="235"/>
      <c r="N636" s="235"/>
      <c r="P636" s="377"/>
      <c r="Q636" s="377"/>
      <c r="R636" s="377"/>
      <c r="S636" s="377"/>
      <c r="T636" s="377"/>
      <c r="U636" s="377"/>
      <c r="V636" s="377"/>
      <c r="W636" s="377"/>
      <c r="X636" s="377"/>
      <c r="Y636" s="377"/>
      <c r="Z636" s="377"/>
      <c r="AA636" s="377"/>
      <c r="AB636" s="377"/>
      <c r="AC636" s="377"/>
      <c r="AD636" s="377"/>
      <c r="AE636" s="377"/>
    </row>
    <row r="637" spans="1:31" s="10" customFormat="1" ht="21" customHeight="1">
      <c r="A637" s="101">
        <v>1</v>
      </c>
      <c r="B637" s="101">
        <v>2</v>
      </c>
      <c r="C637" s="183">
        <v>3</v>
      </c>
      <c r="D637" s="183">
        <v>4</v>
      </c>
      <c r="E637" s="351">
        <v>5</v>
      </c>
      <c r="F637" s="352"/>
      <c r="G637" s="352"/>
      <c r="H637" s="353"/>
      <c r="I637" s="101">
        <v>6</v>
      </c>
      <c r="J637" s="102">
        <v>7</v>
      </c>
      <c r="K637" s="102">
        <v>8</v>
      </c>
      <c r="L637" s="101">
        <v>9</v>
      </c>
      <c r="M637" s="223">
        <v>10</v>
      </c>
      <c r="N637" s="223">
        <v>11</v>
      </c>
      <c r="P637" s="377"/>
      <c r="Q637" s="377"/>
      <c r="R637" s="377"/>
      <c r="S637" s="377"/>
      <c r="T637" s="377"/>
      <c r="U637" s="377"/>
      <c r="V637" s="377"/>
      <c r="W637" s="377"/>
      <c r="X637" s="377"/>
      <c r="Y637" s="377"/>
      <c r="Z637" s="377"/>
      <c r="AA637" s="377"/>
      <c r="AB637" s="377"/>
      <c r="AC637" s="377"/>
      <c r="AD637" s="377"/>
      <c r="AE637" s="377"/>
    </row>
    <row r="638" spans="1:31" s="71" customFormat="1" ht="39.75" customHeight="1">
      <c r="A638" s="270">
        <v>1</v>
      </c>
      <c r="B638" s="238" t="s">
        <v>337</v>
      </c>
      <c r="C638" s="54" t="s">
        <v>338</v>
      </c>
      <c r="D638" s="54" t="s">
        <v>44</v>
      </c>
      <c r="E638" s="87">
        <v>0</v>
      </c>
      <c r="F638" s="87">
        <v>50</v>
      </c>
      <c r="G638" s="87">
        <v>0</v>
      </c>
      <c r="H638" s="184">
        <v>50</v>
      </c>
      <c r="I638" s="105"/>
      <c r="J638" s="105">
        <f>H638*I638</f>
        <v>0</v>
      </c>
      <c r="K638" s="51"/>
      <c r="L638" s="105">
        <f>J638*K638+J638</f>
        <v>0</v>
      </c>
      <c r="M638" s="224"/>
      <c r="N638" s="22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  <c r="AA638" s="174"/>
      <c r="AB638" s="174"/>
      <c r="AC638" s="174"/>
      <c r="AD638" s="174"/>
      <c r="AE638" s="174"/>
    </row>
    <row r="639" spans="1:31" s="71" customFormat="1" ht="58.5" customHeight="1">
      <c r="A639" s="260"/>
      <c r="B639" s="239"/>
      <c r="C639" s="54" t="s">
        <v>340</v>
      </c>
      <c r="D639" s="54" t="s">
        <v>44</v>
      </c>
      <c r="E639" s="87">
        <v>0</v>
      </c>
      <c r="F639" s="87">
        <v>50</v>
      </c>
      <c r="G639" s="87">
        <v>0</v>
      </c>
      <c r="H639" s="184">
        <v>50</v>
      </c>
      <c r="I639" s="105"/>
      <c r="J639" s="105">
        <f t="shared" ref="J639:J644" si="93">H639*I639</f>
        <v>0</v>
      </c>
      <c r="K639" s="51"/>
      <c r="L639" s="105">
        <f t="shared" ref="L639:L644" si="94">J639*K639+J639</f>
        <v>0</v>
      </c>
      <c r="M639" s="224"/>
      <c r="N639" s="22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  <c r="AA639" s="174"/>
      <c r="AB639" s="174"/>
      <c r="AC639" s="174"/>
      <c r="AD639" s="174"/>
      <c r="AE639" s="174"/>
    </row>
    <row r="640" spans="1:31" s="71" customFormat="1" ht="55.5" customHeight="1">
      <c r="A640" s="270">
        <v>2</v>
      </c>
      <c r="B640" s="238" t="s">
        <v>339</v>
      </c>
      <c r="C640" s="56" t="s">
        <v>340</v>
      </c>
      <c r="D640" s="54" t="s">
        <v>44</v>
      </c>
      <c r="E640" s="87">
        <v>0</v>
      </c>
      <c r="F640" s="87">
        <v>50</v>
      </c>
      <c r="G640" s="87">
        <v>0</v>
      </c>
      <c r="H640" s="184">
        <v>50</v>
      </c>
      <c r="I640" s="105"/>
      <c r="J640" s="105">
        <f t="shared" si="93"/>
        <v>0</v>
      </c>
      <c r="K640" s="51"/>
      <c r="L640" s="105">
        <f t="shared" si="94"/>
        <v>0</v>
      </c>
      <c r="M640" s="224"/>
      <c r="N640" s="22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  <c r="AB640" s="174"/>
      <c r="AC640" s="174"/>
      <c r="AD640" s="174"/>
      <c r="AE640" s="174"/>
    </row>
    <row r="641" spans="1:31" s="71" customFormat="1" ht="56.25" customHeight="1">
      <c r="A641" s="260"/>
      <c r="B641" s="239"/>
      <c r="C641" s="56" t="s">
        <v>397</v>
      </c>
      <c r="D641" s="54" t="s">
        <v>44</v>
      </c>
      <c r="E641" s="87">
        <v>0</v>
      </c>
      <c r="F641" s="87">
        <v>50</v>
      </c>
      <c r="G641" s="87">
        <v>0</v>
      </c>
      <c r="H641" s="184">
        <v>50</v>
      </c>
      <c r="I641" s="105"/>
      <c r="J641" s="105">
        <f t="shared" si="93"/>
        <v>0</v>
      </c>
      <c r="K641" s="51"/>
      <c r="L641" s="105">
        <f t="shared" si="94"/>
        <v>0</v>
      </c>
      <c r="M641" s="224"/>
      <c r="N641" s="22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  <c r="AA641" s="174"/>
      <c r="AB641" s="174"/>
      <c r="AC641" s="174"/>
      <c r="AD641" s="174"/>
      <c r="AE641" s="174"/>
    </row>
    <row r="642" spans="1:31" s="71" customFormat="1" ht="27" customHeight="1">
      <c r="A642" s="270">
        <v>3</v>
      </c>
      <c r="B642" s="238" t="s">
        <v>398</v>
      </c>
      <c r="C642" s="56" t="s">
        <v>340</v>
      </c>
      <c r="D642" s="54" t="s">
        <v>44</v>
      </c>
      <c r="E642" s="87">
        <v>0</v>
      </c>
      <c r="F642" s="87">
        <v>50</v>
      </c>
      <c r="G642" s="87">
        <v>0</v>
      </c>
      <c r="H642" s="184">
        <v>50</v>
      </c>
      <c r="I642" s="105"/>
      <c r="J642" s="105">
        <f t="shared" si="93"/>
        <v>0</v>
      </c>
      <c r="K642" s="51"/>
      <c r="L642" s="105">
        <f t="shared" si="94"/>
        <v>0</v>
      </c>
      <c r="M642" s="224"/>
      <c r="N642" s="22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  <c r="AA642" s="174"/>
      <c r="AB642" s="174"/>
      <c r="AC642" s="174"/>
      <c r="AD642" s="174"/>
      <c r="AE642" s="174"/>
    </row>
    <row r="643" spans="1:31" s="71" customFormat="1" ht="34.5" customHeight="1">
      <c r="A643" s="260"/>
      <c r="B643" s="239"/>
      <c r="C643" s="56" t="s">
        <v>397</v>
      </c>
      <c r="D643" s="54" t="s">
        <v>44</v>
      </c>
      <c r="E643" s="87">
        <v>0</v>
      </c>
      <c r="F643" s="87">
        <v>50</v>
      </c>
      <c r="G643" s="87">
        <v>0</v>
      </c>
      <c r="H643" s="184">
        <v>50</v>
      </c>
      <c r="I643" s="105"/>
      <c r="J643" s="105">
        <f t="shared" si="93"/>
        <v>0</v>
      </c>
      <c r="K643" s="51"/>
      <c r="L643" s="105">
        <f t="shared" si="94"/>
        <v>0</v>
      </c>
      <c r="M643" s="224"/>
      <c r="N643" s="22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  <c r="AA643" s="174"/>
      <c r="AB643" s="174"/>
      <c r="AC643" s="174"/>
      <c r="AD643" s="174"/>
      <c r="AE643" s="174"/>
    </row>
    <row r="644" spans="1:31" s="71" customFormat="1" ht="65.25" customHeight="1">
      <c r="A644" s="144">
        <v>4</v>
      </c>
      <c r="B644" s="143" t="s">
        <v>399</v>
      </c>
      <c r="C644" s="56" t="s">
        <v>132</v>
      </c>
      <c r="D644" s="54" t="s">
        <v>44</v>
      </c>
      <c r="E644" s="87">
        <v>0</v>
      </c>
      <c r="F644" s="87">
        <v>50</v>
      </c>
      <c r="G644" s="87">
        <v>0</v>
      </c>
      <c r="H644" s="184">
        <v>50</v>
      </c>
      <c r="I644" s="105"/>
      <c r="J644" s="105">
        <f t="shared" si="93"/>
        <v>0</v>
      </c>
      <c r="K644" s="51">
        <v>0.08</v>
      </c>
      <c r="L644" s="105">
        <f t="shared" si="94"/>
        <v>0</v>
      </c>
      <c r="M644" s="224"/>
      <c r="N644" s="22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  <c r="AD644" s="174"/>
      <c r="AE644" s="174"/>
    </row>
    <row r="645" spans="1:31" s="6" customFormat="1" ht="24" customHeight="1">
      <c r="A645" s="250" t="s">
        <v>11</v>
      </c>
      <c r="B645" s="251"/>
      <c r="C645" s="251"/>
      <c r="D645" s="251"/>
      <c r="E645" s="251"/>
      <c r="F645" s="251"/>
      <c r="G645" s="251"/>
      <c r="H645" s="251"/>
      <c r="I645" s="252"/>
      <c r="J645" s="153">
        <f>SUM(J638:J644)</f>
        <v>0</v>
      </c>
      <c r="K645" s="57"/>
      <c r="L645" s="154">
        <f>SUM(L638:L644)</f>
        <v>0</v>
      </c>
      <c r="P645" s="369"/>
      <c r="Q645" s="369"/>
      <c r="R645" s="369"/>
      <c r="S645" s="369"/>
      <c r="T645" s="369"/>
      <c r="U645" s="369"/>
      <c r="V645" s="369"/>
      <c r="W645" s="369"/>
      <c r="X645" s="369"/>
      <c r="Y645" s="369"/>
      <c r="Z645" s="369"/>
      <c r="AA645" s="369"/>
      <c r="AB645" s="369"/>
      <c r="AC645" s="369"/>
      <c r="AD645" s="369"/>
      <c r="AE645" s="369"/>
    </row>
    <row r="647" spans="1:31">
      <c r="B647" s="233" t="s">
        <v>494</v>
      </c>
      <c r="C647" s="220"/>
      <c r="D647" s="220"/>
      <c r="E647" s="220"/>
      <c r="F647" s="194"/>
      <c r="G647" s="220"/>
      <c r="H647" s="220"/>
      <c r="I647" s="220"/>
      <c r="J647" s="220"/>
      <c r="K647" s="220"/>
    </row>
    <row r="648" spans="1:31">
      <c r="B648" s="220" t="s">
        <v>490</v>
      </c>
      <c r="C648" s="220"/>
      <c r="D648" s="220"/>
      <c r="E648" s="220"/>
      <c r="F648" s="194"/>
      <c r="G648" s="220"/>
      <c r="H648" s="220"/>
      <c r="I648" s="220"/>
      <c r="J648" s="220"/>
      <c r="K648" s="220"/>
    </row>
    <row r="649" spans="1:31">
      <c r="B649" s="7"/>
      <c r="C649" s="7"/>
      <c r="D649" s="237" t="s">
        <v>491</v>
      </c>
      <c r="E649" s="237"/>
      <c r="F649" s="237"/>
      <c r="G649" s="237"/>
      <c r="H649" s="237"/>
      <c r="I649" s="237"/>
      <c r="J649" s="237"/>
      <c r="K649" s="237"/>
    </row>
    <row r="651" spans="1:31" s="14" customFormat="1" ht="15.75" thickBot="1">
      <c r="A651" s="23" t="s">
        <v>472</v>
      </c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P651" s="373"/>
      <c r="Q651" s="373"/>
      <c r="R651" s="373"/>
      <c r="S651" s="373"/>
      <c r="T651" s="373"/>
      <c r="U651" s="373"/>
      <c r="V651" s="373"/>
      <c r="W651" s="373"/>
      <c r="X651" s="373"/>
      <c r="Y651" s="373"/>
      <c r="Z651" s="373"/>
      <c r="AA651" s="373"/>
      <c r="AB651" s="373"/>
      <c r="AC651" s="373"/>
      <c r="AD651" s="373"/>
      <c r="AE651" s="373"/>
    </row>
    <row r="652" spans="1:31" s="103" customFormat="1" ht="20.25" customHeight="1">
      <c r="A652" s="244" t="s">
        <v>0</v>
      </c>
      <c r="B652" s="246" t="s">
        <v>1</v>
      </c>
      <c r="C652" s="264" t="s">
        <v>13</v>
      </c>
      <c r="D652" s="264" t="s">
        <v>12</v>
      </c>
      <c r="E652" s="266" t="s">
        <v>2</v>
      </c>
      <c r="F652" s="267"/>
      <c r="G652" s="267"/>
      <c r="H652" s="268"/>
      <c r="I652" s="234" t="s">
        <v>3</v>
      </c>
      <c r="J652" s="253" t="s">
        <v>4</v>
      </c>
      <c r="K652" s="271" t="s">
        <v>5</v>
      </c>
      <c r="L652" s="234" t="s">
        <v>6</v>
      </c>
      <c r="M652" s="234" t="s">
        <v>482</v>
      </c>
      <c r="N652" s="234" t="s">
        <v>483</v>
      </c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  <c r="AA652" s="178"/>
      <c r="AB652" s="178"/>
      <c r="AC652" s="178"/>
      <c r="AD652" s="178"/>
      <c r="AE652" s="178"/>
    </row>
    <row r="653" spans="1:31" s="103" customFormat="1" ht="21.75" customHeight="1">
      <c r="A653" s="245"/>
      <c r="B653" s="247"/>
      <c r="C653" s="265"/>
      <c r="D653" s="265"/>
      <c r="E653" s="58" t="s">
        <v>18</v>
      </c>
      <c r="F653" s="59" t="s">
        <v>7</v>
      </c>
      <c r="G653" s="59" t="s">
        <v>8</v>
      </c>
      <c r="H653" s="60" t="s">
        <v>9</v>
      </c>
      <c r="I653" s="235"/>
      <c r="J653" s="254"/>
      <c r="K653" s="272"/>
      <c r="L653" s="235"/>
      <c r="M653" s="235"/>
      <c r="N653" s="235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  <c r="AA653" s="178"/>
      <c r="AB653" s="178"/>
      <c r="AC653" s="178"/>
      <c r="AD653" s="178"/>
      <c r="AE653" s="178"/>
    </row>
    <row r="654" spans="1:31" s="103" customFormat="1" ht="18" customHeight="1">
      <c r="A654" s="61">
        <v>1</v>
      </c>
      <c r="B654" s="61">
        <v>2</v>
      </c>
      <c r="C654" s="187">
        <v>3</v>
      </c>
      <c r="D654" s="187">
        <v>4</v>
      </c>
      <c r="E654" s="256">
        <v>5</v>
      </c>
      <c r="F654" s="257"/>
      <c r="G654" s="257"/>
      <c r="H654" s="258"/>
      <c r="I654" s="61">
        <v>6</v>
      </c>
      <c r="J654" s="63">
        <v>7</v>
      </c>
      <c r="K654" s="63">
        <v>8</v>
      </c>
      <c r="L654" s="61">
        <v>9</v>
      </c>
      <c r="M654" s="223">
        <v>10</v>
      </c>
      <c r="N654" s="223">
        <v>11</v>
      </c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</row>
    <row r="655" spans="1:31" s="71" customFormat="1" ht="45" customHeight="1">
      <c r="A655" s="53">
        <v>1</v>
      </c>
      <c r="B655" s="81" t="s">
        <v>371</v>
      </c>
      <c r="C655" s="117" t="s">
        <v>471</v>
      </c>
      <c r="D655" s="54" t="s">
        <v>21</v>
      </c>
      <c r="E655" s="87">
        <v>0</v>
      </c>
      <c r="F655" s="87">
        <v>70</v>
      </c>
      <c r="G655" s="87">
        <v>0</v>
      </c>
      <c r="H655" s="130">
        <f>G655+F655+E655</f>
        <v>70</v>
      </c>
      <c r="I655" s="105"/>
      <c r="J655" s="105">
        <f>I655*H655</f>
        <v>0</v>
      </c>
      <c r="K655" s="51"/>
      <c r="L655" s="105">
        <f>J655*K655+J655</f>
        <v>0</v>
      </c>
      <c r="M655" s="224"/>
      <c r="N655" s="22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</row>
    <row r="656" spans="1:31" s="72" customFormat="1" ht="21" customHeight="1">
      <c r="A656" s="250" t="s">
        <v>11</v>
      </c>
      <c r="B656" s="251"/>
      <c r="C656" s="251"/>
      <c r="D656" s="251"/>
      <c r="E656" s="251"/>
      <c r="F656" s="251"/>
      <c r="G656" s="251"/>
      <c r="H656" s="251"/>
      <c r="I656" s="252"/>
      <c r="J656" s="110">
        <f>SUM(J655:J655)</f>
        <v>0</v>
      </c>
      <c r="K656" s="94"/>
      <c r="L656" s="110">
        <f>SUM(L655:L655)</f>
        <v>0</v>
      </c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</row>
    <row r="658" spans="1:31">
      <c r="B658" s="233" t="s">
        <v>494</v>
      </c>
      <c r="C658" s="220"/>
      <c r="D658" s="220"/>
      <c r="E658" s="220"/>
      <c r="F658" s="194"/>
      <c r="G658" s="220"/>
      <c r="H658" s="220"/>
      <c r="I658" s="220"/>
      <c r="J658" s="220"/>
      <c r="K658" s="220"/>
    </row>
    <row r="659" spans="1:31">
      <c r="B659" s="220" t="s">
        <v>490</v>
      </c>
      <c r="C659" s="220"/>
      <c r="D659" s="220"/>
      <c r="E659" s="220"/>
      <c r="F659" s="194"/>
      <c r="G659" s="220"/>
      <c r="H659" s="220"/>
      <c r="I659" s="220"/>
      <c r="J659" s="220"/>
      <c r="K659" s="220"/>
    </row>
    <row r="660" spans="1:31">
      <c r="B660" s="7"/>
      <c r="C660" s="7"/>
      <c r="D660" s="237" t="s">
        <v>491</v>
      </c>
      <c r="E660" s="237"/>
      <c r="F660" s="237"/>
      <c r="G660" s="237"/>
      <c r="H660" s="237"/>
      <c r="I660" s="237"/>
      <c r="J660" s="237"/>
      <c r="K660" s="237"/>
    </row>
    <row r="662" spans="1:31" s="14" customFormat="1" ht="15.75" thickBot="1">
      <c r="A662" s="23" t="s">
        <v>370</v>
      </c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P662" s="373"/>
      <c r="Q662" s="373"/>
      <c r="R662" s="373"/>
      <c r="S662" s="373"/>
      <c r="T662" s="373"/>
      <c r="U662" s="373"/>
      <c r="V662" s="373"/>
      <c r="W662" s="373"/>
      <c r="X662" s="373"/>
      <c r="Y662" s="373"/>
      <c r="Z662" s="373"/>
      <c r="AA662" s="373"/>
      <c r="AB662" s="373"/>
      <c r="AC662" s="373"/>
      <c r="AD662" s="373"/>
      <c r="AE662" s="373"/>
    </row>
    <row r="663" spans="1:31" s="103" customFormat="1" ht="20.25" customHeight="1">
      <c r="A663" s="244" t="s">
        <v>0</v>
      </c>
      <c r="B663" s="246" t="s">
        <v>1</v>
      </c>
      <c r="C663" s="264" t="s">
        <v>13</v>
      </c>
      <c r="D663" s="264" t="s">
        <v>12</v>
      </c>
      <c r="E663" s="266" t="s">
        <v>2</v>
      </c>
      <c r="F663" s="267"/>
      <c r="G663" s="267"/>
      <c r="H663" s="268"/>
      <c r="I663" s="234" t="s">
        <v>3</v>
      </c>
      <c r="J663" s="253" t="s">
        <v>4</v>
      </c>
      <c r="K663" s="271" t="s">
        <v>5</v>
      </c>
      <c r="L663" s="234" t="s">
        <v>6</v>
      </c>
      <c r="M663" s="234" t="s">
        <v>482</v>
      </c>
      <c r="N663" s="234" t="s">
        <v>483</v>
      </c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  <c r="AA663" s="178"/>
      <c r="AB663" s="178"/>
      <c r="AC663" s="178"/>
      <c r="AD663" s="178"/>
      <c r="AE663" s="178"/>
    </row>
    <row r="664" spans="1:31" s="103" customFormat="1" ht="24" customHeight="1">
      <c r="A664" s="245"/>
      <c r="B664" s="247"/>
      <c r="C664" s="265"/>
      <c r="D664" s="265"/>
      <c r="E664" s="58" t="s">
        <v>18</v>
      </c>
      <c r="F664" s="59" t="s">
        <v>7</v>
      </c>
      <c r="G664" s="59" t="s">
        <v>8</v>
      </c>
      <c r="H664" s="60" t="s">
        <v>9</v>
      </c>
      <c r="I664" s="235"/>
      <c r="J664" s="254"/>
      <c r="K664" s="272"/>
      <c r="L664" s="235"/>
      <c r="M664" s="235"/>
      <c r="N664" s="235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  <c r="AA664" s="178"/>
      <c r="AB664" s="178"/>
      <c r="AC664" s="178"/>
      <c r="AD664" s="178"/>
      <c r="AE664" s="178"/>
    </row>
    <row r="665" spans="1:31" s="103" customFormat="1" ht="21" customHeight="1">
      <c r="A665" s="61">
        <v>1</v>
      </c>
      <c r="B665" s="61">
        <v>2</v>
      </c>
      <c r="C665" s="126">
        <v>3</v>
      </c>
      <c r="D665" s="126">
        <v>4</v>
      </c>
      <c r="E665" s="256">
        <v>5</v>
      </c>
      <c r="F665" s="257"/>
      <c r="G665" s="257"/>
      <c r="H665" s="258"/>
      <c r="I665" s="61">
        <v>6</v>
      </c>
      <c r="J665" s="63">
        <v>7</v>
      </c>
      <c r="K665" s="63">
        <v>8</v>
      </c>
      <c r="L665" s="61">
        <v>9</v>
      </c>
      <c r="M665" s="223">
        <v>10</v>
      </c>
      <c r="N665" s="223">
        <v>11</v>
      </c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  <c r="AA665" s="178"/>
      <c r="AB665" s="178"/>
      <c r="AC665" s="178"/>
      <c r="AD665" s="178"/>
      <c r="AE665" s="178"/>
    </row>
    <row r="666" spans="1:31" s="103" customFormat="1" ht="39.75" customHeight="1">
      <c r="A666" s="357">
        <v>1</v>
      </c>
      <c r="B666" s="238" t="s">
        <v>388</v>
      </c>
      <c r="C666" s="54" t="s">
        <v>387</v>
      </c>
      <c r="D666" s="138" t="s">
        <v>21</v>
      </c>
      <c r="E666" s="193">
        <v>5</v>
      </c>
      <c r="F666" s="193">
        <v>160</v>
      </c>
      <c r="G666" s="193">
        <v>0</v>
      </c>
      <c r="H666" s="76">
        <f>G666+F666+E666</f>
        <v>165</v>
      </c>
      <c r="I666" s="139"/>
      <c r="J666" s="140">
        <f>H666*I666</f>
        <v>0</v>
      </c>
      <c r="K666" s="111"/>
      <c r="L666" s="141">
        <f>J666*K666+J666</f>
        <v>0</v>
      </c>
      <c r="M666" s="232"/>
      <c r="N666" s="232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  <c r="AA666" s="178"/>
      <c r="AB666" s="178"/>
      <c r="AC666" s="178"/>
      <c r="AD666" s="178"/>
      <c r="AE666" s="178"/>
    </row>
    <row r="667" spans="1:31" s="71" customFormat="1" ht="42" customHeight="1">
      <c r="A667" s="358"/>
      <c r="B667" s="239"/>
      <c r="C667" s="54" t="s">
        <v>386</v>
      </c>
      <c r="D667" s="54" t="s">
        <v>21</v>
      </c>
      <c r="E667" s="87">
        <v>0</v>
      </c>
      <c r="F667" s="87">
        <v>40</v>
      </c>
      <c r="G667" s="87">
        <v>0</v>
      </c>
      <c r="H667" s="76">
        <f>G667+F667+E667</f>
        <v>40</v>
      </c>
      <c r="I667" s="105"/>
      <c r="J667" s="142">
        <f>H667*I667</f>
        <v>0</v>
      </c>
      <c r="K667" s="51"/>
      <c r="L667" s="141">
        <f>J667*K667+J667</f>
        <v>0</v>
      </c>
      <c r="M667" s="224"/>
      <c r="N667" s="224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  <c r="AA667" s="174"/>
      <c r="AB667" s="174"/>
      <c r="AC667" s="174"/>
      <c r="AD667" s="174"/>
      <c r="AE667" s="174"/>
    </row>
    <row r="668" spans="1:31" s="72" customFormat="1" ht="24.75" customHeight="1">
      <c r="A668" s="354" t="s">
        <v>11</v>
      </c>
      <c r="B668" s="355"/>
      <c r="C668" s="355"/>
      <c r="D668" s="355"/>
      <c r="E668" s="355"/>
      <c r="F668" s="355"/>
      <c r="G668" s="355"/>
      <c r="H668" s="355"/>
      <c r="I668" s="356"/>
      <c r="J668" s="110">
        <f>SUM(J666:J667)</f>
        <v>0</v>
      </c>
      <c r="K668" s="94"/>
      <c r="L668" s="110">
        <f>SUM(L666:L667)</f>
        <v>0</v>
      </c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</row>
    <row r="670" spans="1:31">
      <c r="B670" s="233" t="s">
        <v>494</v>
      </c>
      <c r="C670" s="220"/>
      <c r="D670" s="220"/>
      <c r="E670" s="220"/>
      <c r="F670" s="194"/>
      <c r="G670" s="220"/>
      <c r="H670" s="220"/>
      <c r="I670" s="220"/>
      <c r="J670" s="220"/>
      <c r="K670" s="220"/>
    </row>
    <row r="671" spans="1:31">
      <c r="B671" s="220" t="s">
        <v>490</v>
      </c>
      <c r="C671" s="220"/>
      <c r="D671" s="220"/>
      <c r="E671" s="220"/>
      <c r="F671" s="194"/>
      <c r="G671" s="220"/>
      <c r="H671" s="220"/>
      <c r="I671" s="220"/>
      <c r="J671" s="220"/>
      <c r="K671" s="220"/>
    </row>
    <row r="672" spans="1:31">
      <c r="B672" s="7"/>
      <c r="C672" s="7"/>
      <c r="D672" s="237" t="s">
        <v>491</v>
      </c>
      <c r="E672" s="237"/>
      <c r="F672" s="237"/>
      <c r="G672" s="237"/>
      <c r="H672" s="237"/>
      <c r="I672" s="237"/>
      <c r="J672" s="237"/>
      <c r="K672" s="237"/>
    </row>
    <row r="674" spans="1:31" s="149" customFormat="1" ht="12" thickBot="1">
      <c r="A674" s="148" t="s">
        <v>372</v>
      </c>
      <c r="P674" s="378"/>
      <c r="Q674" s="378"/>
      <c r="R674" s="378"/>
      <c r="S674" s="378"/>
      <c r="T674" s="378"/>
      <c r="U674" s="378"/>
      <c r="V674" s="378"/>
      <c r="W674" s="378"/>
      <c r="X674" s="378"/>
      <c r="Y674" s="378"/>
      <c r="Z674" s="378"/>
      <c r="AA674" s="378"/>
      <c r="AB674" s="378"/>
      <c r="AC674" s="378"/>
      <c r="AD674" s="378"/>
      <c r="AE674" s="378"/>
    </row>
    <row r="675" spans="1:31" s="103" customFormat="1" ht="20.25" customHeight="1">
      <c r="A675" s="244" t="s">
        <v>0</v>
      </c>
      <c r="B675" s="246" t="s">
        <v>1</v>
      </c>
      <c r="C675" s="264" t="s">
        <v>13</v>
      </c>
      <c r="D675" s="264" t="s">
        <v>12</v>
      </c>
      <c r="E675" s="266" t="s">
        <v>2</v>
      </c>
      <c r="F675" s="267"/>
      <c r="G675" s="267"/>
      <c r="H675" s="268"/>
      <c r="I675" s="234" t="s">
        <v>3</v>
      </c>
      <c r="J675" s="253" t="s">
        <v>4</v>
      </c>
      <c r="K675" s="271" t="s">
        <v>5</v>
      </c>
      <c r="L675" s="234" t="s">
        <v>6</v>
      </c>
      <c r="M675" s="234" t="s">
        <v>482</v>
      </c>
      <c r="N675" s="234" t="s">
        <v>483</v>
      </c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</row>
    <row r="676" spans="1:31" s="103" customFormat="1" ht="24" customHeight="1">
      <c r="A676" s="245"/>
      <c r="B676" s="247"/>
      <c r="C676" s="265"/>
      <c r="D676" s="265"/>
      <c r="E676" s="58" t="s">
        <v>18</v>
      </c>
      <c r="F676" s="59" t="s">
        <v>7</v>
      </c>
      <c r="G676" s="59" t="s">
        <v>8</v>
      </c>
      <c r="H676" s="60" t="s">
        <v>9</v>
      </c>
      <c r="I676" s="235"/>
      <c r="J676" s="254"/>
      <c r="K676" s="272"/>
      <c r="L676" s="235"/>
      <c r="M676" s="235"/>
      <c r="N676" s="235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</row>
    <row r="677" spans="1:31" s="103" customFormat="1" ht="21" customHeight="1">
      <c r="A677" s="61">
        <v>1</v>
      </c>
      <c r="B677" s="61">
        <v>2</v>
      </c>
      <c r="C677" s="137">
        <v>3</v>
      </c>
      <c r="D677" s="137">
        <v>4</v>
      </c>
      <c r="E677" s="256">
        <v>5</v>
      </c>
      <c r="F677" s="257"/>
      <c r="G677" s="257"/>
      <c r="H677" s="258"/>
      <c r="I677" s="61">
        <v>6</v>
      </c>
      <c r="J677" s="63">
        <v>7</v>
      </c>
      <c r="K677" s="63">
        <v>8</v>
      </c>
      <c r="L677" s="61">
        <v>9</v>
      </c>
      <c r="M677" s="223">
        <v>10</v>
      </c>
      <c r="N677" s="223">
        <v>11</v>
      </c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</row>
    <row r="678" spans="1:31" s="71" customFormat="1" ht="155.25" customHeight="1">
      <c r="A678" s="53">
        <v>1</v>
      </c>
      <c r="B678" s="143" t="s">
        <v>396</v>
      </c>
      <c r="C678" s="54" t="s">
        <v>395</v>
      </c>
      <c r="D678" s="54" t="s">
        <v>44</v>
      </c>
      <c r="E678" s="87">
        <v>0</v>
      </c>
      <c r="F678" s="87">
        <v>700</v>
      </c>
      <c r="G678" s="87">
        <v>0</v>
      </c>
      <c r="H678" s="184">
        <f>G678+F678+E678</f>
        <v>700</v>
      </c>
      <c r="I678" s="105"/>
      <c r="J678" s="105">
        <f>H678*I678</f>
        <v>0</v>
      </c>
      <c r="K678" s="51"/>
      <c r="L678" s="105">
        <f>J678*K678+J678</f>
        <v>0</v>
      </c>
      <c r="M678" s="224"/>
      <c r="N678" s="224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  <c r="AA678" s="174"/>
      <c r="AB678" s="174"/>
      <c r="AC678" s="174"/>
      <c r="AD678" s="174"/>
      <c r="AE678" s="174"/>
    </row>
    <row r="679" spans="1:31" s="72" customFormat="1" ht="25.5" customHeight="1">
      <c r="A679" s="250" t="s">
        <v>11</v>
      </c>
      <c r="B679" s="251"/>
      <c r="C679" s="251"/>
      <c r="D679" s="251"/>
      <c r="E679" s="251"/>
      <c r="F679" s="251"/>
      <c r="G679" s="251"/>
      <c r="H679" s="251"/>
      <c r="I679" s="252"/>
      <c r="J679" s="109">
        <f>SUM(J678:J678)</f>
        <v>0</v>
      </c>
      <c r="K679" s="73"/>
      <c r="L679" s="109">
        <f>SUM(L678:L678)</f>
        <v>0</v>
      </c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</row>
    <row r="681" spans="1:31">
      <c r="B681" s="233" t="s">
        <v>494</v>
      </c>
      <c r="C681" s="220"/>
      <c r="D681" s="220"/>
      <c r="E681" s="220"/>
      <c r="F681" s="194"/>
      <c r="G681" s="220"/>
      <c r="H681" s="220"/>
      <c r="I681" s="220"/>
      <c r="J681" s="220"/>
      <c r="K681" s="220"/>
    </row>
    <row r="682" spans="1:31">
      <c r="B682" s="220" t="s">
        <v>490</v>
      </c>
      <c r="C682" s="220"/>
      <c r="D682" s="220"/>
      <c r="E682" s="220"/>
      <c r="F682" s="194"/>
      <c r="G682" s="220"/>
      <c r="H682" s="220"/>
      <c r="I682" s="220"/>
      <c r="J682" s="220"/>
      <c r="K682" s="220"/>
    </row>
    <row r="683" spans="1:31">
      <c r="B683" s="7"/>
      <c r="C683" s="7"/>
      <c r="D683" s="237" t="s">
        <v>491</v>
      </c>
      <c r="E683" s="237"/>
      <c r="F683" s="237"/>
      <c r="G683" s="237"/>
      <c r="H683" s="237"/>
      <c r="I683" s="237"/>
      <c r="J683" s="237"/>
      <c r="K683" s="237"/>
    </row>
    <row r="685" spans="1:31" s="149" customFormat="1" ht="12" thickBot="1">
      <c r="A685" s="148" t="s">
        <v>373</v>
      </c>
      <c r="P685" s="378"/>
      <c r="Q685" s="378"/>
      <c r="R685" s="378"/>
      <c r="S685" s="378"/>
      <c r="T685" s="378"/>
      <c r="U685" s="378"/>
      <c r="V685" s="378"/>
      <c r="W685" s="378"/>
      <c r="X685" s="378"/>
      <c r="Y685" s="378"/>
      <c r="Z685" s="378"/>
      <c r="AA685" s="378"/>
      <c r="AB685" s="378"/>
      <c r="AC685" s="378"/>
      <c r="AD685" s="378"/>
      <c r="AE685" s="378"/>
    </row>
    <row r="686" spans="1:31">
      <c r="A686" s="244" t="s">
        <v>0</v>
      </c>
      <c r="B686" s="246" t="s">
        <v>1</v>
      </c>
      <c r="C686" s="264" t="s">
        <v>13</v>
      </c>
      <c r="D686" s="264" t="s">
        <v>12</v>
      </c>
      <c r="E686" s="266" t="s">
        <v>2</v>
      </c>
      <c r="F686" s="267"/>
      <c r="G686" s="267"/>
      <c r="H686" s="268"/>
      <c r="I686" s="234" t="s">
        <v>3</v>
      </c>
      <c r="J686" s="253" t="s">
        <v>4</v>
      </c>
      <c r="K686" s="271" t="s">
        <v>5</v>
      </c>
      <c r="L686" s="234" t="s">
        <v>6</v>
      </c>
      <c r="M686" s="234" t="s">
        <v>482</v>
      </c>
      <c r="N686" s="234" t="s">
        <v>483</v>
      </c>
    </row>
    <row r="687" spans="1:31" ht="30.75" customHeight="1">
      <c r="A687" s="245"/>
      <c r="B687" s="247"/>
      <c r="C687" s="265"/>
      <c r="D687" s="265"/>
      <c r="E687" s="58" t="s">
        <v>18</v>
      </c>
      <c r="F687" s="59" t="s">
        <v>7</v>
      </c>
      <c r="G687" s="59" t="s">
        <v>8</v>
      </c>
      <c r="H687" s="60" t="s">
        <v>9</v>
      </c>
      <c r="I687" s="235"/>
      <c r="J687" s="254"/>
      <c r="K687" s="272"/>
      <c r="L687" s="235"/>
      <c r="M687" s="235"/>
      <c r="N687" s="235"/>
    </row>
    <row r="688" spans="1:31">
      <c r="A688" s="61">
        <v>1</v>
      </c>
      <c r="B688" s="61">
        <v>2</v>
      </c>
      <c r="C688" s="181">
        <v>3</v>
      </c>
      <c r="D688" s="181">
        <v>4</v>
      </c>
      <c r="E688" s="256">
        <v>5</v>
      </c>
      <c r="F688" s="257"/>
      <c r="G688" s="257"/>
      <c r="H688" s="258"/>
      <c r="I688" s="61">
        <v>6</v>
      </c>
      <c r="J688" s="63">
        <v>7</v>
      </c>
      <c r="K688" s="63">
        <v>8</v>
      </c>
      <c r="L688" s="61">
        <v>9</v>
      </c>
      <c r="M688" s="223">
        <v>10</v>
      </c>
      <c r="N688" s="223">
        <v>11</v>
      </c>
    </row>
    <row r="689" spans="1:14" ht="35.25" customHeight="1">
      <c r="A689" s="259">
        <v>1</v>
      </c>
      <c r="B689" s="261" t="s">
        <v>480</v>
      </c>
      <c r="C689" s="118" t="s">
        <v>40</v>
      </c>
      <c r="D689" s="54" t="s">
        <v>21</v>
      </c>
      <c r="E689" s="87">
        <v>1000</v>
      </c>
      <c r="F689" s="87">
        <v>0</v>
      </c>
      <c r="G689" s="87">
        <v>0</v>
      </c>
      <c r="H689" s="130">
        <f t="shared" ref="H689:H691" si="95">G689+F689+E689</f>
        <v>1000</v>
      </c>
      <c r="I689" s="105"/>
      <c r="J689" s="105">
        <f>H689*I689</f>
        <v>0</v>
      </c>
      <c r="K689" s="51"/>
      <c r="L689" s="105">
        <f>J689*K689+J689</f>
        <v>0</v>
      </c>
      <c r="M689" s="227"/>
      <c r="N689" s="227"/>
    </row>
    <row r="690" spans="1:14" ht="35.25" customHeight="1">
      <c r="A690" s="259"/>
      <c r="B690" s="262"/>
      <c r="C690" s="118" t="s">
        <v>431</v>
      </c>
      <c r="D690" s="54" t="s">
        <v>21</v>
      </c>
      <c r="E690" s="87">
        <v>1000</v>
      </c>
      <c r="F690" s="87">
        <v>0</v>
      </c>
      <c r="G690" s="87">
        <v>0</v>
      </c>
      <c r="H690" s="130">
        <f t="shared" si="95"/>
        <v>1000</v>
      </c>
      <c r="I690" s="105"/>
      <c r="J690" s="105">
        <f t="shared" ref="J690:J691" si="96">H690*I690</f>
        <v>0</v>
      </c>
      <c r="K690" s="51"/>
      <c r="L690" s="105">
        <f t="shared" ref="L690:L691" si="97">J690*K690+J690</f>
        <v>0</v>
      </c>
      <c r="M690" s="227"/>
      <c r="N690" s="227"/>
    </row>
    <row r="691" spans="1:14" ht="28.5" customHeight="1">
      <c r="A691" s="260"/>
      <c r="B691" s="263"/>
      <c r="C691" s="119" t="s">
        <v>300</v>
      </c>
      <c r="D691" s="54" t="s">
        <v>21</v>
      </c>
      <c r="E691" s="87">
        <v>1000</v>
      </c>
      <c r="F691" s="87">
        <v>0</v>
      </c>
      <c r="G691" s="87">
        <v>0</v>
      </c>
      <c r="H691" s="130">
        <f t="shared" si="95"/>
        <v>1000</v>
      </c>
      <c r="I691" s="105"/>
      <c r="J691" s="105">
        <f t="shared" si="96"/>
        <v>0</v>
      </c>
      <c r="K691" s="51"/>
      <c r="L691" s="105">
        <f t="shared" si="97"/>
        <v>0</v>
      </c>
      <c r="M691" s="227"/>
      <c r="N691" s="227"/>
    </row>
    <row r="692" spans="1:14" ht="24" customHeight="1">
      <c r="A692" s="250" t="s">
        <v>11</v>
      </c>
      <c r="B692" s="251"/>
      <c r="C692" s="251"/>
      <c r="D692" s="251"/>
      <c r="E692" s="251"/>
      <c r="F692" s="251"/>
      <c r="G692" s="251"/>
      <c r="H692" s="251"/>
      <c r="I692" s="252"/>
      <c r="J692" s="110">
        <f>SUM(J689:J691)</f>
        <v>0</v>
      </c>
      <c r="K692" s="94"/>
      <c r="L692" s="110">
        <f>SUM(L689:L691)</f>
        <v>0</v>
      </c>
    </row>
    <row r="694" spans="1:14">
      <c r="B694" s="233" t="s">
        <v>494</v>
      </c>
      <c r="C694" s="220"/>
      <c r="D694" s="220"/>
      <c r="E694" s="220"/>
      <c r="F694" s="194"/>
      <c r="G694" s="220"/>
      <c r="H694" s="220"/>
      <c r="I694" s="220"/>
      <c r="J694" s="220"/>
      <c r="K694" s="220"/>
    </row>
    <row r="695" spans="1:14">
      <c r="B695" s="220" t="s">
        <v>490</v>
      </c>
      <c r="C695" s="220"/>
      <c r="D695" s="220"/>
      <c r="E695" s="220"/>
      <c r="F695" s="194"/>
      <c r="G695" s="220"/>
      <c r="H695" s="220"/>
      <c r="I695" s="220"/>
      <c r="J695" s="220"/>
      <c r="K695" s="220"/>
    </row>
    <row r="696" spans="1:14">
      <c r="B696" s="7"/>
      <c r="C696" s="7"/>
      <c r="D696" s="237" t="s">
        <v>491</v>
      </c>
      <c r="E696" s="237"/>
      <c r="F696" s="237"/>
      <c r="G696" s="237"/>
      <c r="H696" s="237"/>
      <c r="I696" s="237"/>
      <c r="J696" s="237"/>
      <c r="K696" s="237"/>
    </row>
  </sheetData>
  <mergeCells count="649">
    <mergeCell ref="D683:K683"/>
    <mergeCell ref="D696:K696"/>
    <mergeCell ref="M663:M664"/>
    <mergeCell ref="N663:N664"/>
    <mergeCell ref="M675:M676"/>
    <mergeCell ref="N675:N676"/>
    <mergeCell ref="M686:M687"/>
    <mergeCell ref="N686:N687"/>
    <mergeCell ref="D58:K58"/>
    <mergeCell ref="C85:J85"/>
    <mergeCell ref="C100:J100"/>
    <mergeCell ref="C113:J113"/>
    <mergeCell ref="C134:J134"/>
    <mergeCell ref="C148:J148"/>
    <mergeCell ref="C179:J179"/>
    <mergeCell ref="C224:J224"/>
    <mergeCell ref="C254:J254"/>
    <mergeCell ref="C279:J279"/>
    <mergeCell ref="C295:J295"/>
    <mergeCell ref="C336:J336"/>
    <mergeCell ref="C368:J368"/>
    <mergeCell ref="C397:J397"/>
    <mergeCell ref="C412:J412"/>
    <mergeCell ref="C427:J427"/>
    <mergeCell ref="L622:L623"/>
    <mergeCell ref="D604:K604"/>
    <mergeCell ref="D618:K618"/>
    <mergeCell ref="E446:H446"/>
    <mergeCell ref="K558:K559"/>
    <mergeCell ref="I537:I538"/>
    <mergeCell ref="J537:J538"/>
    <mergeCell ref="K537:K538"/>
    <mergeCell ref="J558:J559"/>
    <mergeCell ref="J519:J520"/>
    <mergeCell ref="I519:I520"/>
    <mergeCell ref="J507:J508"/>
    <mergeCell ref="K519:K520"/>
    <mergeCell ref="M466:M467"/>
    <mergeCell ref="N466:N467"/>
    <mergeCell ref="M652:M653"/>
    <mergeCell ref="N652:N653"/>
    <mergeCell ref="M507:M508"/>
    <mergeCell ref="N507:N508"/>
    <mergeCell ref="M519:M520"/>
    <mergeCell ref="N519:N520"/>
    <mergeCell ref="M537:M538"/>
    <mergeCell ref="N537:N538"/>
    <mergeCell ref="M558:M559"/>
    <mergeCell ref="N558:N559"/>
    <mergeCell ref="M575:M576"/>
    <mergeCell ref="N575:N576"/>
    <mergeCell ref="M588:M589"/>
    <mergeCell ref="N588:N589"/>
    <mergeCell ref="M607:M608"/>
    <mergeCell ref="N607:N608"/>
    <mergeCell ref="M622:M623"/>
    <mergeCell ref="N622:N623"/>
    <mergeCell ref="M635:M636"/>
    <mergeCell ref="N635:N636"/>
    <mergeCell ref="M401:M402"/>
    <mergeCell ref="N401:N402"/>
    <mergeCell ref="M416:M417"/>
    <mergeCell ref="N416:N417"/>
    <mergeCell ref="M432:M433"/>
    <mergeCell ref="N432:N433"/>
    <mergeCell ref="M444:M445"/>
    <mergeCell ref="N444:N445"/>
    <mergeCell ref="M454:M455"/>
    <mergeCell ref="N454:N455"/>
    <mergeCell ref="M257:M258"/>
    <mergeCell ref="N257:N258"/>
    <mergeCell ref="M282:M283"/>
    <mergeCell ref="N282:N283"/>
    <mergeCell ref="M302:M303"/>
    <mergeCell ref="N302:N303"/>
    <mergeCell ref="M340:M341"/>
    <mergeCell ref="N340:N341"/>
    <mergeCell ref="M371:M372"/>
    <mergeCell ref="N371:N372"/>
    <mergeCell ref="K622:K623"/>
    <mergeCell ref="D635:D636"/>
    <mergeCell ref="E635:H635"/>
    <mergeCell ref="I635:I636"/>
    <mergeCell ref="J635:J636"/>
    <mergeCell ref="C401:C402"/>
    <mergeCell ref="M49:M50"/>
    <mergeCell ref="N49:N50"/>
    <mergeCell ref="M60:M61"/>
    <mergeCell ref="N60:N61"/>
    <mergeCell ref="M88:M89"/>
    <mergeCell ref="N88:N89"/>
    <mergeCell ref="M103:M104"/>
    <mergeCell ref="N103:N104"/>
    <mergeCell ref="M116:M117"/>
    <mergeCell ref="N116:N117"/>
    <mergeCell ref="M137:M138"/>
    <mergeCell ref="N137:N138"/>
    <mergeCell ref="M152:M153"/>
    <mergeCell ref="N152:N153"/>
    <mergeCell ref="M182:M183"/>
    <mergeCell ref="N182:N183"/>
    <mergeCell ref="M227:M228"/>
    <mergeCell ref="N227:N228"/>
    <mergeCell ref="A679:I679"/>
    <mergeCell ref="K663:K664"/>
    <mergeCell ref="D652:D653"/>
    <mergeCell ref="E652:H652"/>
    <mergeCell ref="I652:I653"/>
    <mergeCell ref="J652:J653"/>
    <mergeCell ref="K652:K653"/>
    <mergeCell ref="E654:H654"/>
    <mergeCell ref="A656:I656"/>
    <mergeCell ref="L663:L664"/>
    <mergeCell ref="E665:H665"/>
    <mergeCell ref="A668:I668"/>
    <mergeCell ref="A675:A676"/>
    <mergeCell ref="B675:B676"/>
    <mergeCell ref="C675:C676"/>
    <mergeCell ref="D675:D676"/>
    <mergeCell ref="E675:H675"/>
    <mergeCell ref="I675:I676"/>
    <mergeCell ref="J675:J676"/>
    <mergeCell ref="K675:K676"/>
    <mergeCell ref="L675:L676"/>
    <mergeCell ref="A663:A664"/>
    <mergeCell ref="B663:B664"/>
    <mergeCell ref="C663:C664"/>
    <mergeCell ref="D663:D664"/>
    <mergeCell ref="E663:H663"/>
    <mergeCell ref="I663:I664"/>
    <mergeCell ref="J663:J664"/>
    <mergeCell ref="B666:B667"/>
    <mergeCell ref="A666:A667"/>
    <mergeCell ref="D672:K672"/>
    <mergeCell ref="L652:L653"/>
    <mergeCell ref="K635:K636"/>
    <mergeCell ref="L635:L636"/>
    <mergeCell ref="E637:H637"/>
    <mergeCell ref="A645:I645"/>
    <mergeCell ref="B625:B626"/>
    <mergeCell ref="A625:A626"/>
    <mergeCell ref="E624:H624"/>
    <mergeCell ref="A627:I627"/>
    <mergeCell ref="A635:A636"/>
    <mergeCell ref="B635:B636"/>
    <mergeCell ref="C635:C636"/>
    <mergeCell ref="D631:K631"/>
    <mergeCell ref="D649:K649"/>
    <mergeCell ref="K416:K417"/>
    <mergeCell ref="E418:H418"/>
    <mergeCell ref="A423:I423"/>
    <mergeCell ref="A485:A486"/>
    <mergeCell ref="C462:J462"/>
    <mergeCell ref="D504:K504"/>
    <mergeCell ref="D516:K516"/>
    <mergeCell ref="C533:J533"/>
    <mergeCell ref="D551:K551"/>
    <mergeCell ref="I507:I508"/>
    <mergeCell ref="A419:A422"/>
    <mergeCell ref="B419:B422"/>
    <mergeCell ref="C416:C417"/>
    <mergeCell ref="B454:B455"/>
    <mergeCell ref="B466:B467"/>
    <mergeCell ref="C466:C467"/>
    <mergeCell ref="D466:D467"/>
    <mergeCell ref="E466:H466"/>
    <mergeCell ref="C432:C433"/>
    <mergeCell ref="D432:D433"/>
    <mergeCell ref="E432:H432"/>
    <mergeCell ref="I432:I433"/>
    <mergeCell ref="I416:I417"/>
    <mergeCell ref="J454:J455"/>
    <mergeCell ref="B591:B592"/>
    <mergeCell ref="L558:L559"/>
    <mergeCell ref="B593:B594"/>
    <mergeCell ref="A593:A594"/>
    <mergeCell ref="B595:B599"/>
    <mergeCell ref="D507:D508"/>
    <mergeCell ref="E434:H434"/>
    <mergeCell ref="K507:K508"/>
    <mergeCell ref="J588:J589"/>
    <mergeCell ref="K588:K589"/>
    <mergeCell ref="D572:K572"/>
    <mergeCell ref="D584:K584"/>
    <mergeCell ref="A483:A484"/>
    <mergeCell ref="D444:D445"/>
    <mergeCell ref="E444:H444"/>
    <mergeCell ref="C454:C455"/>
    <mergeCell ref="D454:D455"/>
    <mergeCell ref="E454:H454"/>
    <mergeCell ref="E468:H468"/>
    <mergeCell ref="C441:J441"/>
    <mergeCell ref="C451:J451"/>
    <mergeCell ref="K444:K445"/>
    <mergeCell ref="L444:L445"/>
    <mergeCell ref="L454:L455"/>
    <mergeCell ref="K454:K455"/>
    <mergeCell ref="L519:L520"/>
    <mergeCell ref="L537:L538"/>
    <mergeCell ref="L607:L608"/>
    <mergeCell ref="K607:K608"/>
    <mergeCell ref="I558:I559"/>
    <mergeCell ref="E539:H539"/>
    <mergeCell ref="J607:J608"/>
    <mergeCell ref="B371:B372"/>
    <mergeCell ref="I371:I372"/>
    <mergeCell ref="B324:B325"/>
    <mergeCell ref="A444:A445"/>
    <mergeCell ref="B444:B445"/>
    <mergeCell ref="C444:C445"/>
    <mergeCell ref="A495:A496"/>
    <mergeCell ref="B495:B496"/>
    <mergeCell ref="A497:A498"/>
    <mergeCell ref="B497:B498"/>
    <mergeCell ref="A454:A455"/>
    <mergeCell ref="A432:A433"/>
    <mergeCell ref="B432:B433"/>
    <mergeCell ref="A448:I448"/>
    <mergeCell ref="A458:I458"/>
    <mergeCell ref="I444:I445"/>
    <mergeCell ref="D401:D402"/>
    <mergeCell ref="E401:H401"/>
    <mergeCell ref="I401:I402"/>
    <mergeCell ref="E403:H403"/>
    <mergeCell ref="B362:C362"/>
    <mergeCell ref="A568:I568"/>
    <mergeCell ref="L466:L467"/>
    <mergeCell ref="E560:H560"/>
    <mergeCell ref="B360:C360"/>
    <mergeCell ref="A302:A303"/>
    <mergeCell ref="C371:C372"/>
    <mergeCell ref="B361:C361"/>
    <mergeCell ref="B363:C363"/>
    <mergeCell ref="A374:A375"/>
    <mergeCell ref="A310:A312"/>
    <mergeCell ref="A408:I408"/>
    <mergeCell ref="A317:A320"/>
    <mergeCell ref="A377:A378"/>
    <mergeCell ref="B380:B383"/>
    <mergeCell ref="A380:A383"/>
    <mergeCell ref="B384:B385"/>
    <mergeCell ref="A384:A385"/>
    <mergeCell ref="B377:B378"/>
    <mergeCell ref="A389:A391"/>
    <mergeCell ref="A386:A387"/>
    <mergeCell ref="A345:A346"/>
    <mergeCell ref="A347:A349"/>
    <mergeCell ref="B374:B375"/>
    <mergeCell ref="E373:H373"/>
    <mergeCell ref="B196:B198"/>
    <mergeCell ref="A196:A198"/>
    <mergeCell ref="A260:A263"/>
    <mergeCell ref="A275:I275"/>
    <mergeCell ref="D371:D372"/>
    <mergeCell ref="E371:H371"/>
    <mergeCell ref="J371:J372"/>
    <mergeCell ref="L588:L589"/>
    <mergeCell ref="D575:D576"/>
    <mergeCell ref="E575:H575"/>
    <mergeCell ref="I575:I576"/>
    <mergeCell ref="J575:J576"/>
    <mergeCell ref="K575:K576"/>
    <mergeCell ref="L575:L576"/>
    <mergeCell ref="E577:H577"/>
    <mergeCell ref="A580:I580"/>
    <mergeCell ref="A575:A576"/>
    <mergeCell ref="B575:B576"/>
    <mergeCell ref="C575:C576"/>
    <mergeCell ref="D588:D589"/>
    <mergeCell ref="E588:H588"/>
    <mergeCell ref="I588:I589"/>
    <mergeCell ref="A588:A589"/>
    <mergeCell ref="L507:L508"/>
    <mergeCell ref="A326:A327"/>
    <mergeCell ref="B328:B329"/>
    <mergeCell ref="A328:A329"/>
    <mergeCell ref="B230:B232"/>
    <mergeCell ref="B157:B159"/>
    <mergeCell ref="A157:A159"/>
    <mergeCell ref="E340:H340"/>
    <mergeCell ref="B343:B344"/>
    <mergeCell ref="B345:B346"/>
    <mergeCell ref="D340:D341"/>
    <mergeCell ref="A332:I332"/>
    <mergeCell ref="I227:I228"/>
    <mergeCell ref="E282:H282"/>
    <mergeCell ref="I282:I283"/>
    <mergeCell ref="I257:I258"/>
    <mergeCell ref="A264:A266"/>
    <mergeCell ref="A161:A163"/>
    <mergeCell ref="B199:B202"/>
    <mergeCell ref="B207:B208"/>
    <mergeCell ref="A305:A309"/>
    <mergeCell ref="B289:C289"/>
    <mergeCell ref="B218:B219"/>
    <mergeCell ref="A216:A217"/>
    <mergeCell ref="A218:A219"/>
    <mergeCell ref="C137:C138"/>
    <mergeCell ref="D137:D138"/>
    <mergeCell ref="E137:H137"/>
    <mergeCell ref="D152:D153"/>
    <mergeCell ref="E152:H152"/>
    <mergeCell ref="A165:A168"/>
    <mergeCell ref="B161:B163"/>
    <mergeCell ref="I340:I341"/>
    <mergeCell ref="B347:B349"/>
    <mergeCell ref="A343:A344"/>
    <mergeCell ref="A340:A341"/>
    <mergeCell ref="A190:A191"/>
    <mergeCell ref="E229:H229"/>
    <mergeCell ref="B302:B303"/>
    <mergeCell ref="E259:H259"/>
    <mergeCell ref="A227:A228"/>
    <mergeCell ref="D257:D258"/>
    <mergeCell ref="B271:B273"/>
    <mergeCell ref="A271:A273"/>
    <mergeCell ref="B260:B263"/>
    <mergeCell ref="E257:H257"/>
    <mergeCell ref="A230:A232"/>
    <mergeCell ref="A324:A325"/>
    <mergeCell ref="B326:B327"/>
    <mergeCell ref="J257:J258"/>
    <mergeCell ref="E284:H284"/>
    <mergeCell ref="C152:C153"/>
    <mergeCell ref="B152:B153"/>
    <mergeCell ref="K257:K258"/>
    <mergeCell ref="B120:B122"/>
    <mergeCell ref="A285:A286"/>
    <mergeCell ref="B285:B286"/>
    <mergeCell ref="A257:A258"/>
    <mergeCell ref="B257:B258"/>
    <mergeCell ref="C257:C258"/>
    <mergeCell ref="D282:D283"/>
    <mergeCell ref="A233:A234"/>
    <mergeCell ref="B239:B240"/>
    <mergeCell ref="A239:A240"/>
    <mergeCell ref="A267:A270"/>
    <mergeCell ref="A242:A244"/>
    <mergeCell ref="A282:A283"/>
    <mergeCell ref="B282:B283"/>
    <mergeCell ref="C282:C283"/>
    <mergeCell ref="B216:B217"/>
    <mergeCell ref="A182:A183"/>
    <mergeCell ref="B182:B183"/>
    <mergeCell ref="E227:H227"/>
    <mergeCell ref="C302:C303"/>
    <mergeCell ref="B242:B244"/>
    <mergeCell ref="B233:B234"/>
    <mergeCell ref="B264:B266"/>
    <mergeCell ref="B267:B270"/>
    <mergeCell ref="B129:C129"/>
    <mergeCell ref="E182:H182"/>
    <mergeCell ref="I182:I183"/>
    <mergeCell ref="I302:I303"/>
    <mergeCell ref="A291:I291"/>
    <mergeCell ref="A199:A202"/>
    <mergeCell ref="B192:B193"/>
    <mergeCell ref="A192:A193"/>
    <mergeCell ref="A204:A206"/>
    <mergeCell ref="A207:A208"/>
    <mergeCell ref="A214:A215"/>
    <mergeCell ref="A220:I220"/>
    <mergeCell ref="B190:B191"/>
    <mergeCell ref="E184:H184"/>
    <mergeCell ref="A144:I144"/>
    <mergeCell ref="I137:I138"/>
    <mergeCell ref="E139:H139"/>
    <mergeCell ref="A137:A138"/>
    <mergeCell ref="B137:B138"/>
    <mergeCell ref="A54:I54"/>
    <mergeCell ref="A60:A61"/>
    <mergeCell ref="B60:B61"/>
    <mergeCell ref="C60:C61"/>
    <mergeCell ref="D60:D61"/>
    <mergeCell ref="E60:H60"/>
    <mergeCell ref="I60:I61"/>
    <mergeCell ref="J227:J228"/>
    <mergeCell ref="K227:K228"/>
    <mergeCell ref="J182:J183"/>
    <mergeCell ref="C182:C183"/>
    <mergeCell ref="D182:D183"/>
    <mergeCell ref="B214:B215"/>
    <mergeCell ref="B165:B168"/>
    <mergeCell ref="B204:B206"/>
    <mergeCell ref="B209:B210"/>
    <mergeCell ref="A209:A210"/>
    <mergeCell ref="A169:A170"/>
    <mergeCell ref="B169:B170"/>
    <mergeCell ref="A175:I175"/>
    <mergeCell ref="A152:A153"/>
    <mergeCell ref="A171:A174"/>
    <mergeCell ref="B171:B174"/>
    <mergeCell ref="A142:A143"/>
    <mergeCell ref="E34:H34"/>
    <mergeCell ref="A38:A40"/>
    <mergeCell ref="B38:B40"/>
    <mergeCell ref="J32:J33"/>
    <mergeCell ref="B35:B36"/>
    <mergeCell ref="A35:A36"/>
    <mergeCell ref="K49:K50"/>
    <mergeCell ref="L49:L50"/>
    <mergeCell ref="E51:H51"/>
    <mergeCell ref="A49:A50"/>
    <mergeCell ref="B49:B50"/>
    <mergeCell ref="C49:C50"/>
    <mergeCell ref="I49:I50"/>
    <mergeCell ref="J49:J50"/>
    <mergeCell ref="A1:L3"/>
    <mergeCell ref="A11:A12"/>
    <mergeCell ref="B11:B12"/>
    <mergeCell ref="D11:D12"/>
    <mergeCell ref="E11:H11"/>
    <mergeCell ref="I11:I12"/>
    <mergeCell ref="C11:C12"/>
    <mergeCell ref="A22:I22"/>
    <mergeCell ref="J11:J12"/>
    <mergeCell ref="K11:K12"/>
    <mergeCell ref="L11:L12"/>
    <mergeCell ref="E13:H13"/>
    <mergeCell ref="A4:B4"/>
    <mergeCell ref="A10:B10"/>
    <mergeCell ref="L257:L258"/>
    <mergeCell ref="I88:I89"/>
    <mergeCell ref="A31:B31"/>
    <mergeCell ref="A43:I43"/>
    <mergeCell ref="A32:A33"/>
    <mergeCell ref="B32:B33"/>
    <mergeCell ref="C32:C33"/>
    <mergeCell ref="D32:D33"/>
    <mergeCell ref="J152:J153"/>
    <mergeCell ref="E32:H32"/>
    <mergeCell ref="I32:I33"/>
    <mergeCell ref="E62:H62"/>
    <mergeCell ref="A81:I81"/>
    <mergeCell ref="B63:B65"/>
    <mergeCell ref="A63:A65"/>
    <mergeCell ref="B66:B68"/>
    <mergeCell ref="A66:A68"/>
    <mergeCell ref="B74:B76"/>
    <mergeCell ref="A74:A76"/>
    <mergeCell ref="C88:C89"/>
    <mergeCell ref="D49:D50"/>
    <mergeCell ref="E49:H49"/>
    <mergeCell ref="B71:B73"/>
    <mergeCell ref="A71:A73"/>
    <mergeCell ref="A77:A80"/>
    <mergeCell ref="B77:B80"/>
    <mergeCell ref="B227:B228"/>
    <mergeCell ref="C227:C228"/>
    <mergeCell ref="D302:D303"/>
    <mergeCell ref="E302:H302"/>
    <mergeCell ref="B317:B320"/>
    <mergeCell ref="B352:B355"/>
    <mergeCell ref="C340:C341"/>
    <mergeCell ref="D227:D228"/>
    <mergeCell ref="E304:H304"/>
    <mergeCell ref="B310:B312"/>
    <mergeCell ref="B305:B309"/>
    <mergeCell ref="E342:H342"/>
    <mergeCell ref="B340:B341"/>
    <mergeCell ref="A250:I250"/>
    <mergeCell ref="B123:B126"/>
    <mergeCell ref="A123:A126"/>
    <mergeCell ref="B127:B128"/>
    <mergeCell ref="A127:A128"/>
    <mergeCell ref="A88:A89"/>
    <mergeCell ref="B88:B89"/>
    <mergeCell ref="D88:D89"/>
    <mergeCell ref="E88:H88"/>
    <mergeCell ref="K340:K341"/>
    <mergeCell ref="K401:K402"/>
    <mergeCell ref="L401:L402"/>
    <mergeCell ref="J282:J283"/>
    <mergeCell ref="K282:K283"/>
    <mergeCell ref="L282:L283"/>
    <mergeCell ref="L302:L303"/>
    <mergeCell ref="L340:L341"/>
    <mergeCell ref="K371:K372"/>
    <mergeCell ref="L371:L372"/>
    <mergeCell ref="K302:K303"/>
    <mergeCell ref="J401:J402"/>
    <mergeCell ref="J302:J303"/>
    <mergeCell ref="J340:J341"/>
    <mergeCell ref="L182:L183"/>
    <mergeCell ref="K32:K33"/>
    <mergeCell ref="L32:L33"/>
    <mergeCell ref="L88:L89"/>
    <mergeCell ref="J137:J138"/>
    <mergeCell ref="K137:K138"/>
    <mergeCell ref="L137:L138"/>
    <mergeCell ref="K152:K153"/>
    <mergeCell ref="L152:L153"/>
    <mergeCell ref="J116:J117"/>
    <mergeCell ref="K116:K117"/>
    <mergeCell ref="L116:L117"/>
    <mergeCell ref="J103:J104"/>
    <mergeCell ref="K103:K104"/>
    <mergeCell ref="L103:L104"/>
    <mergeCell ref="J60:J61"/>
    <mergeCell ref="K60:K61"/>
    <mergeCell ref="L60:L61"/>
    <mergeCell ref="J88:J89"/>
    <mergeCell ref="K88:K89"/>
    <mergeCell ref="K182:K183"/>
    <mergeCell ref="E90:H90"/>
    <mergeCell ref="E118:H118"/>
    <mergeCell ref="A130:I130"/>
    <mergeCell ref="A96:I96"/>
    <mergeCell ref="A109:I109"/>
    <mergeCell ref="A116:A117"/>
    <mergeCell ref="B116:B117"/>
    <mergeCell ref="C116:C117"/>
    <mergeCell ref="D116:D117"/>
    <mergeCell ref="E116:H116"/>
    <mergeCell ref="I103:I104"/>
    <mergeCell ref="E105:H105"/>
    <mergeCell ref="A103:A104"/>
    <mergeCell ref="B103:B104"/>
    <mergeCell ref="C103:C104"/>
    <mergeCell ref="D103:D104"/>
    <mergeCell ref="E103:H103"/>
    <mergeCell ref="I116:I117"/>
    <mergeCell ref="A561:A562"/>
    <mergeCell ref="B561:B562"/>
    <mergeCell ref="A558:A559"/>
    <mergeCell ref="B558:B559"/>
    <mergeCell ref="C558:C559"/>
    <mergeCell ref="D558:D559"/>
    <mergeCell ref="E558:H558"/>
    <mergeCell ref="A120:A122"/>
    <mergeCell ref="B389:B391"/>
    <mergeCell ref="B386:B387"/>
    <mergeCell ref="B519:B520"/>
    <mergeCell ref="C519:C520"/>
    <mergeCell ref="D519:D520"/>
    <mergeCell ref="E519:H519"/>
    <mergeCell ref="A519:A520"/>
    <mergeCell ref="B404:B406"/>
    <mergeCell ref="E507:H507"/>
    <mergeCell ref="D416:D417"/>
    <mergeCell ref="E416:H416"/>
    <mergeCell ref="A529:I529"/>
    <mergeCell ref="A547:I547"/>
    <mergeCell ref="E154:H154"/>
    <mergeCell ref="B142:B143"/>
    <mergeCell ref="I152:I153"/>
    <mergeCell ref="K432:K433"/>
    <mergeCell ref="B490:B491"/>
    <mergeCell ref="A490:A491"/>
    <mergeCell ref="E509:H509"/>
    <mergeCell ref="E521:H521"/>
    <mergeCell ref="A537:A538"/>
    <mergeCell ref="B537:B538"/>
    <mergeCell ref="C537:C538"/>
    <mergeCell ref="D537:D538"/>
    <mergeCell ref="E537:H537"/>
    <mergeCell ref="K466:K467"/>
    <mergeCell ref="A507:A508"/>
    <mergeCell ref="B507:B508"/>
    <mergeCell ref="C507:C508"/>
    <mergeCell ref="B483:B484"/>
    <mergeCell ref="E456:H456"/>
    <mergeCell ref="A437:I437"/>
    <mergeCell ref="I466:I467"/>
    <mergeCell ref="J466:J467"/>
    <mergeCell ref="B485:B486"/>
    <mergeCell ref="A512:I512"/>
    <mergeCell ref="J686:J687"/>
    <mergeCell ref="K686:K687"/>
    <mergeCell ref="L686:L687"/>
    <mergeCell ref="B357:C357"/>
    <mergeCell ref="B358:C358"/>
    <mergeCell ref="B359:C359"/>
    <mergeCell ref="A352:A355"/>
    <mergeCell ref="B356:C356"/>
    <mergeCell ref="A364:I364"/>
    <mergeCell ref="A371:A372"/>
    <mergeCell ref="E609:H609"/>
    <mergeCell ref="A614:I614"/>
    <mergeCell ref="A610:A611"/>
    <mergeCell ref="A612:A613"/>
    <mergeCell ref="B610:B611"/>
    <mergeCell ref="B612:B613"/>
    <mergeCell ref="A607:A608"/>
    <mergeCell ref="B607:B608"/>
    <mergeCell ref="C607:C608"/>
    <mergeCell ref="D607:D608"/>
    <mergeCell ref="E607:H607"/>
    <mergeCell ref="I607:I608"/>
    <mergeCell ref="A393:I393"/>
    <mergeCell ref="B401:B402"/>
    <mergeCell ref="E677:H677"/>
    <mergeCell ref="A652:A653"/>
    <mergeCell ref="A595:A599"/>
    <mergeCell ref="A600:I600"/>
    <mergeCell ref="E590:H590"/>
    <mergeCell ref="B588:B589"/>
    <mergeCell ref="C588:C589"/>
    <mergeCell ref="B638:B639"/>
    <mergeCell ref="A638:A639"/>
    <mergeCell ref="B640:B641"/>
    <mergeCell ref="A640:A641"/>
    <mergeCell ref="B642:B643"/>
    <mergeCell ref="A642:A643"/>
    <mergeCell ref="B652:B653"/>
    <mergeCell ref="C652:C653"/>
    <mergeCell ref="D660:K660"/>
    <mergeCell ref="A622:A623"/>
    <mergeCell ref="B622:B623"/>
    <mergeCell ref="C622:C623"/>
    <mergeCell ref="D622:D623"/>
    <mergeCell ref="E622:H622"/>
    <mergeCell ref="I622:I623"/>
    <mergeCell ref="J622:J623"/>
    <mergeCell ref="A591:A592"/>
    <mergeCell ref="E688:H688"/>
    <mergeCell ref="A689:A691"/>
    <mergeCell ref="B689:B691"/>
    <mergeCell ref="A692:I692"/>
    <mergeCell ref="A686:A687"/>
    <mergeCell ref="B686:B687"/>
    <mergeCell ref="C686:C687"/>
    <mergeCell ref="D686:D687"/>
    <mergeCell ref="E686:H686"/>
    <mergeCell ref="I686:I687"/>
    <mergeCell ref="M11:M12"/>
    <mergeCell ref="N11:N12"/>
    <mergeCell ref="L4:N4"/>
    <mergeCell ref="D28:K28"/>
    <mergeCell ref="M32:M33"/>
    <mergeCell ref="N32:N33"/>
    <mergeCell ref="D47:K47"/>
    <mergeCell ref="B527:B528"/>
    <mergeCell ref="A527:A528"/>
    <mergeCell ref="B525:B526"/>
    <mergeCell ref="A525:A526"/>
    <mergeCell ref="A401:A402"/>
    <mergeCell ref="A416:A417"/>
    <mergeCell ref="B416:B417"/>
    <mergeCell ref="A466:A467"/>
    <mergeCell ref="A499:I499"/>
    <mergeCell ref="L432:L433"/>
    <mergeCell ref="L416:L417"/>
    <mergeCell ref="J416:J417"/>
    <mergeCell ref="J444:J445"/>
    <mergeCell ref="J432:J433"/>
    <mergeCell ref="I454:I455"/>
    <mergeCell ref="A404:A406"/>
    <mergeCell ref="L227:L228"/>
  </mergeCells>
  <pageMargins left="0.11811023622047245" right="0" top="0.23622047244094491" bottom="0.52083333333333337" header="0.31496062992125984" footer="0.16927083333333334"/>
  <pageSetup paperSize="9" orientation="landscape" horizontalDpi="4294967293" verticalDpi="4294967293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2019-05-13T12:20:52Z</dcterms:modified>
</cp:coreProperties>
</file>