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21\Dane_usr\zpubl\EWA\2019\PN-BZP\ZP_53_2019_ Srodki czystości i gospodarcze\SIWZ\"/>
    </mc:Choice>
  </mc:AlternateContent>
  <bookViews>
    <workbookView xWindow="0" yWindow="0" windowWidth="14085" windowHeight="11130" tabRatio="771"/>
  </bookViews>
  <sheets>
    <sheet name="Pakiet Nr 1" sheetId="80" r:id="rId1"/>
    <sheet name="Pakiet Nr 2" sheetId="78" r:id="rId2"/>
    <sheet name="Pakiet Nr 3" sheetId="86" r:id="rId3"/>
  </sheets>
  <definedNames>
    <definedName name="_xlnm.Print_Area" localSheetId="0">'Pakiet Nr 1'!$A$1:$N$59</definedName>
    <definedName name="_xlnm.Print_Area" localSheetId="1">'Pakiet Nr 2'!$A$1:$N$26</definedName>
    <definedName name="_xlnm.Print_Area" localSheetId="2">'Pakiet Nr 3'!$A$1:$N$26</definedName>
  </definedNames>
  <calcPr calcId="162913"/>
</workbook>
</file>

<file path=xl/calcChain.xml><?xml version="1.0" encoding="utf-8"?>
<calcChain xmlns="http://schemas.openxmlformats.org/spreadsheetml/2006/main">
  <c r="N5" i="86" l="1"/>
  <c r="M11" i="86" l="1"/>
  <c r="N11" i="86" s="1"/>
  <c r="K11" i="86"/>
  <c r="M10" i="86"/>
  <c r="N10" i="86" s="1"/>
  <c r="K10" i="86"/>
  <c r="M9" i="86"/>
  <c r="N9" i="86" s="1"/>
  <c r="K9" i="86"/>
  <c r="M8" i="86"/>
  <c r="N8" i="86" s="1"/>
  <c r="K8" i="86"/>
  <c r="M7" i="86"/>
  <c r="N7" i="86" s="1"/>
  <c r="K7" i="86"/>
  <c r="M6" i="86"/>
  <c r="N6" i="86" s="1"/>
  <c r="K6" i="86"/>
  <c r="N12" i="86"/>
  <c r="M5" i="86"/>
  <c r="K5" i="86"/>
  <c r="K40" i="80"/>
  <c r="M40" i="80"/>
  <c r="N40" i="80" s="1"/>
  <c r="M9" i="78"/>
  <c r="N9" i="78" s="1"/>
  <c r="K9" i="78"/>
  <c r="M12" i="86" l="1"/>
  <c r="K6" i="80" l="1"/>
  <c r="M6" i="80"/>
  <c r="N6" i="80" s="1"/>
  <c r="K7" i="80"/>
  <c r="M7" i="80"/>
  <c r="N7" i="80" s="1"/>
  <c r="K8" i="80"/>
  <c r="M8" i="80"/>
  <c r="N8" i="80" s="1"/>
  <c r="K9" i="80"/>
  <c r="M9" i="80"/>
  <c r="N9" i="80" s="1"/>
  <c r="K10" i="80"/>
  <c r="M10" i="80"/>
  <c r="N10" i="80" s="1"/>
  <c r="K11" i="80"/>
  <c r="M11" i="80"/>
  <c r="N11" i="80" s="1"/>
  <c r="K12" i="80"/>
  <c r="M12" i="80"/>
  <c r="N12" i="80" s="1"/>
  <c r="K13" i="80"/>
  <c r="M13" i="80"/>
  <c r="N13" i="80" s="1"/>
  <c r="K14" i="80"/>
  <c r="M14" i="80"/>
  <c r="N14" i="80" s="1"/>
  <c r="K15" i="80"/>
  <c r="M15" i="80"/>
  <c r="N15" i="80" s="1"/>
  <c r="K16" i="80"/>
  <c r="M16" i="80"/>
  <c r="N16" i="80" s="1"/>
  <c r="K17" i="80"/>
  <c r="M17" i="80"/>
  <c r="N17" i="80" s="1"/>
  <c r="K18" i="80"/>
  <c r="M18" i="80"/>
  <c r="N18" i="80" s="1"/>
  <c r="K19" i="80"/>
  <c r="M19" i="80"/>
  <c r="N19" i="80" s="1"/>
  <c r="K20" i="80"/>
  <c r="M20" i="80"/>
  <c r="N20" i="80" s="1"/>
  <c r="K21" i="80"/>
  <c r="M21" i="80"/>
  <c r="N21" i="80" s="1"/>
  <c r="K22" i="80"/>
  <c r="M22" i="80"/>
  <c r="N22" i="80" s="1"/>
  <c r="K23" i="80"/>
  <c r="M23" i="80"/>
  <c r="N23" i="80" s="1"/>
  <c r="K24" i="80"/>
  <c r="M24" i="80"/>
  <c r="N24" i="80" s="1"/>
  <c r="K25" i="80"/>
  <c r="M25" i="80"/>
  <c r="N25" i="80" s="1"/>
  <c r="K26" i="80"/>
  <c r="M26" i="80"/>
  <c r="N26" i="80" s="1"/>
  <c r="K27" i="80"/>
  <c r="M27" i="80"/>
  <c r="N27" i="80" s="1"/>
  <c r="K28" i="80"/>
  <c r="M28" i="80"/>
  <c r="N28" i="80" s="1"/>
  <c r="K29" i="80"/>
  <c r="M29" i="80"/>
  <c r="N29" i="80" s="1"/>
  <c r="K30" i="80"/>
  <c r="M30" i="80"/>
  <c r="N30" i="80" s="1"/>
  <c r="K31" i="80"/>
  <c r="M31" i="80"/>
  <c r="N31" i="80" s="1"/>
  <c r="K32" i="80"/>
  <c r="M32" i="80"/>
  <c r="N32" i="80" s="1"/>
  <c r="K33" i="80"/>
  <c r="M33" i="80"/>
  <c r="N33" i="80" s="1"/>
  <c r="K34" i="80"/>
  <c r="M34" i="80"/>
  <c r="N34" i="80" s="1"/>
  <c r="K35" i="80"/>
  <c r="M35" i="80"/>
  <c r="N35" i="80" s="1"/>
  <c r="K36" i="80"/>
  <c r="M36" i="80"/>
  <c r="N36" i="80" s="1"/>
  <c r="K37" i="80"/>
  <c r="M37" i="80"/>
  <c r="N37" i="80" s="1"/>
  <c r="K38" i="80"/>
  <c r="M38" i="80"/>
  <c r="N38" i="80" s="1"/>
  <c r="K39" i="80"/>
  <c r="M39" i="80"/>
  <c r="N39" i="80" s="1"/>
  <c r="M5" i="80"/>
  <c r="K5" i="80"/>
  <c r="M10" i="78"/>
  <c r="N10" i="78" s="1"/>
  <c r="K10" i="78"/>
  <c r="M8" i="78"/>
  <c r="N8" i="78" s="1"/>
  <c r="K8" i="78"/>
  <c r="M7" i="78"/>
  <c r="N7" i="78" s="1"/>
  <c r="K7" i="78"/>
  <c r="M6" i="78"/>
  <c r="N6" i="78" s="1"/>
  <c r="K6" i="78"/>
  <c r="M5" i="78"/>
  <c r="N5" i="78" s="1"/>
  <c r="K5" i="78"/>
  <c r="M41" i="80" l="1"/>
  <c r="N5" i="80"/>
  <c r="N41" i="80" s="1"/>
  <c r="M11" i="78"/>
  <c r="N11" i="78"/>
</calcChain>
</file>

<file path=xl/sharedStrings.xml><?xml version="1.0" encoding="utf-8"?>
<sst xmlns="http://schemas.openxmlformats.org/spreadsheetml/2006/main" count="240" uniqueCount="118">
  <si>
    <t>Lp</t>
  </si>
  <si>
    <t>Jed.                 miary</t>
  </si>
  <si>
    <t>Ilość</t>
  </si>
  <si>
    <t>Cena jedn. netto w zł</t>
  </si>
  <si>
    <t>Cena jedn.        brutto w zł</t>
  </si>
  <si>
    <t>VAT %</t>
  </si>
  <si>
    <t>Wartość ogółem netto w zł</t>
  </si>
  <si>
    <t>Wartość ogółem brutto w zł</t>
  </si>
  <si>
    <t>……………….., dnia ……………………</t>
  </si>
  <si>
    <t>Opis przedmiotu zamówienia - asortyment/ nazwa</t>
  </si>
  <si>
    <t>Producent i nazwa handlowa, nr katalogowy</t>
  </si>
  <si>
    <t>►</t>
  </si>
  <si>
    <t>Zamawiający zastrzega, iż ocenie zostanie poddana tylko ta oferta, która będzie zawierała 100% oferowanych propozycji cenowych.</t>
  </si>
  <si>
    <t>WYMAGANIA:</t>
  </si>
  <si>
    <t>nie</t>
  </si>
  <si>
    <t>Załącznik 2 do SIWZ</t>
  </si>
  <si>
    <t>suma</t>
  </si>
  <si>
    <t>szt</t>
  </si>
  <si>
    <t>Worki do odkurzaczy Zelmer 1010, Cobra 2000, Orion, Magnat (5 szt w opak.)</t>
  </si>
  <si>
    <t>Worki do odkurzacza Hermes 200 (3 szt. w opak.)</t>
  </si>
  <si>
    <t>szt.</t>
  </si>
  <si>
    <t>Pyn odkamieniajacy usuwajacy wapieny osad , kamień w czajnikach, ekspresach cisnieniowych. Opak. Min. 250 ml. Preferowany środek SAECo lub inny równoważny</t>
  </si>
  <si>
    <t>Proszek do prania dezynfekcyjny typu Clovin</t>
  </si>
  <si>
    <t>Mydło w płynie koloru białego, bez zapachu z zawartością lanoliny  i kolagenu</t>
  </si>
  <si>
    <t xml:space="preserve">Pasta do gruntownego czyszczenia rąk w żelu zawierająca środek ścierny, usuwająca trudny brud, tj: olej, smar tłuszcz i sadzę oraz pozostałości z farb. Posiada neutralny współczynnik Ph. Zawierająca składniki natłuszczające. </t>
  </si>
  <si>
    <t>Mydło w kostce z gliceryną</t>
  </si>
  <si>
    <t>Bezpieczny preparat do usuwania osadów i kamienia z czajników  oraz żelazek, preparat w proszku.</t>
  </si>
  <si>
    <t>Szampon do włosów</t>
  </si>
  <si>
    <t>Mleczko do mebli typu Cyprys (antystatyczny, usuwa uporczywe zabrudzenia) z rozpylaczem . Opakowanie 500 ml</t>
  </si>
  <si>
    <t>Odświeżacz powietrza w arezolu skutecznie neutralizujący nieprzyjemne zapachy, odświeżający i nawilżający powietrze, typu Brait</t>
  </si>
  <si>
    <t>Wybielacz usuwajacy uporczywe plamy z powierzchni ceramicznych i emaliowanych , urzadzen sanitarnych oraz tkanin, nie powidujący niszczenia , na bazie podchlorynu sodu  o poj  1 litra. Typu TYTAN</t>
  </si>
  <si>
    <t>mydlo toaletowe, pielęgnacyjne dla dzieci i niemowląt, łagodne dla skóry o przyjemnym zapachu, Kostka 100 g typu DZIDZIUŚ</t>
  </si>
  <si>
    <t>Oliwka dla dzieci  i niemowląt  z dodatkiem wit F, nie zawierająca barwników, nawilżająca, pielęgnująca i natłuszczajaca skóre. Poj. 150 ml typu BAMBINO</t>
  </si>
  <si>
    <t>Płyn do szyb i powierzchni szklanych z rozpylaczem , na bazie octu, usuwajacy tłuszcz i brud, nie pozostawiajacy smug, nadający połysk. Poj 500 ml</t>
  </si>
  <si>
    <t>Płyn do prania w pralkach automatycznych, do tkanin białych i kolorowych. Poj.1 l Typu FILIP</t>
  </si>
  <si>
    <t>opk.= 1szt, / 0,5 l</t>
  </si>
  <si>
    <t>opk.= 1szt, / 5 l</t>
  </si>
  <si>
    <t>opk.= 1szt, / 0,25 l</t>
  </si>
  <si>
    <t>opk.= 1szt, / 5 kg</t>
  </si>
  <si>
    <t>opk.= 1szt, / 0,5 kg</t>
  </si>
  <si>
    <t>opk.= 1szt, / 0,1 kg</t>
  </si>
  <si>
    <t>opk.= 1szt, / 0,05 kg</t>
  </si>
  <si>
    <t>opk.= 1szt, / 1 l</t>
  </si>
  <si>
    <t>opk.= 1szt, / 1 l.</t>
  </si>
  <si>
    <t>opk.= 1szt, / 0,4 l</t>
  </si>
  <si>
    <t>opk.= 1szt, / 100 g</t>
  </si>
  <si>
    <t>opk.= 1szt, / 150 ml</t>
  </si>
  <si>
    <t>opk.= 1szt, / 1l.</t>
  </si>
  <si>
    <t>opk.= 40 szt.</t>
  </si>
  <si>
    <t>opk.= 1szt, /  5 l</t>
  </si>
  <si>
    <t>opk.= 1szt, / 0,45 l</t>
  </si>
  <si>
    <t>opk.= 1szt, / 0,75 l</t>
  </si>
  <si>
    <t>opk.= 1szt, / 1,25 l</t>
  </si>
  <si>
    <t>tak na wezwanie</t>
  </si>
  <si>
    <t>opk.= 0,1 kg.</t>
  </si>
  <si>
    <t xml:space="preserve">Opakowania z oryginalnymi etykietami zamieszczonymi przez importera/producenta preparatu. </t>
  </si>
  <si>
    <t>Informacje zawarte na etykiecie ( muszą być orginalne- fabryczne, nieścieralne o niezmienionej , jednolitej treści bez nanoszonych zmian, poprawek, doklejeń i innych) , ulotce  i karcie charakterystyki maja być ze soba zgodne.</t>
  </si>
  <si>
    <r>
      <rPr>
        <sz val="10"/>
        <rFont val="Arial"/>
        <family val="2"/>
        <charset val="238"/>
      </rPr>
      <t xml:space="preserve">Podpisano
</t>
    </r>
    <r>
      <rPr>
        <sz val="12"/>
        <rFont val="Calibri"/>
        <family val="2"/>
        <charset val="238"/>
      </rPr>
      <t xml:space="preserve">
.....................................................................
</t>
    </r>
    <r>
      <rPr>
        <sz val="8"/>
        <rFont val="Calibri"/>
        <family val="2"/>
        <charset val="238"/>
      </rPr>
      <t>/podpisy osoby/ osób wskazanych w dokumencie uprawnionej/ uprawnionych do występowania w obrocie prawnym, reprezentowania wykonawcy i składania oświadczeń woli w jego imieniu</t>
    </r>
  </si>
  <si>
    <t>Płyn do szorowania powierzchni metalowych  i chromowanych, czyszczacy, usuwa zarysowaną powierzchnie, nadaje połysk. Pojemność 500 ml.</t>
  </si>
  <si>
    <t xml:space="preserve">opk.= 1szt, / 0,4 kg </t>
  </si>
  <si>
    <t>CKD</t>
  </si>
  <si>
    <t>CSK</t>
  </si>
  <si>
    <t>Sporna</t>
  </si>
  <si>
    <t>Wartości w kolumnach  j), k), m), n) należy wpisać z dokładnością do dwóch miejsc po przecinku.</t>
  </si>
  <si>
    <t>Wystarczy wprowadzić dane do kolumy j) CENA JEDNOSTKOWA NETTO, zaakceptować bądź zmienić  stawkę podatku VAT, aby uzyskać cenę oferty.</t>
  </si>
  <si>
    <t xml:space="preserve">uwaga: formuły są podane pomocniczo, wykonawca winien je zweryfikować. Wykonawca odpowiada za wlasne przeliczenia. </t>
  </si>
  <si>
    <t xml:space="preserve">Worki Pap-Fz 18,2 Meteor  2 do Zelmera. </t>
  </si>
  <si>
    <t>Worki do odkurzacza KARTCHER WD3.200 jednorazowe papierowe</t>
  </si>
  <si>
    <t>Worki do odkurzacza KARTCHER 12/1 jednorazowe papierowe</t>
  </si>
  <si>
    <t>op.=5 szt.</t>
  </si>
  <si>
    <t>op.=3 szt.</t>
  </si>
  <si>
    <t>Żel udrażniacz do udrożniania rur w kuchni, łazience i toalecie. Usuwający odpady kuchenne, włosy, papier, tłuszcz , usuwający  zatory  i  likwidujący nieprzyjemny zapachitp. Posiada właściwości dezynfekcyjne; typu Kret</t>
  </si>
  <si>
    <t>Płyn uniwersalny do mycia powierzchni  ( marmur, ceramika, powierzchnie drewniane, olejowane, lakierowane), zawierający sodą, skutecznie usuwający brud,  i tluszcz, o zapachu pomarańczowym lub owocówcytrusowych, zapewniający połysk czyszczonym powierzchniom. Poj 1 litr preferowany LUDWIK</t>
  </si>
  <si>
    <t>Płyn uniwersalny  do mycia powierzchni (marmur, ceramika, powierzchnie drewniane olejowane, lakierowane), zawierające sodę, skutecznie usuwajacy brud i tłuszcz, o zapachu cuyrynowym, zapewniający połysk powierzchniom. PH neutralne , poj. 1 l preferowany DOMUS</t>
  </si>
  <si>
    <t xml:space="preserve">krem do rąk , pielęgnujący , nawilżający, z gliceryną, ochroania  suchą skórę , szybki się wchłania, nie pozostawia tłustej warstwy na skórze. Opak. 100 g </t>
  </si>
  <si>
    <t>Płyn do Wc w żelu do czyszczenia urządzeń sanitarnych, usuwający kamień, odswieżający . Poj 750 ml Typu Tajfun</t>
  </si>
  <si>
    <t>Płyn do czyszczenia  zmywarek  typu Finish  poj. 250 o zapachu cytrynowym. Usuwający osady z kamienia i tłuszczu, neutralizuje nieprzyjemne zapachy.</t>
  </si>
  <si>
    <t>opk.= 1szt, / 0,25 L</t>
  </si>
  <si>
    <t>opk.= 1szt, / 1 L.</t>
  </si>
  <si>
    <t>Wymagana stała dostepność do aktualnych kart charakterystki w na stonie www producenta lub ofererta  również na każdym etapie postepowania</t>
  </si>
  <si>
    <t xml:space="preserve">opk.= 1szt, / 0,45 kg - 0,5 kg </t>
  </si>
  <si>
    <t>Płyn do usuwania  kleju po naklejkach, do drzwi, okien, szyb, PCV, kamienia, . Usuwa plamy z atramentu, tuszu, zywicy, tłuszczu . Pojemność 500 ml</t>
  </si>
  <si>
    <t>Płyn nabłyszczający do zmywarek, usuwający ślady ze zmywanych naczyń po kroplach wody, osadu z kamienia , nadający połysk .                       Poj 500 ml. Typu Filip</t>
  </si>
  <si>
    <t>Tabletki do zmywarki . Opak 40 szt. O zapachu cytrynowym , usuwajace zabrudzenia, zapobiegające zaciekom, zmiekszający wodę, nie powodujące osadzanie się kamienia,  posiadajace unikalną funkcje namaczania. Typu Calgonit</t>
  </si>
  <si>
    <t>Pasta do ochrony i nabłyszczania podłoży PCV, marmuru, lastriko, nadająca  połysk. Poj 5 l typu Sidolux</t>
  </si>
  <si>
    <t>Płyn w aerozolu do pielęgnacji mebli i innych powierzchni drewnianych, zabezpiecza przed ponownym osadzaniem się kurzu typu Pronto. Poj 250 ml</t>
  </si>
  <si>
    <t>Proszek do prania tkanin białych z własciwosciami wybielajacymi , usuwajacy plamy. Opak 400 g,+/- 10 g, typu Vizir lub równoważny</t>
  </si>
  <si>
    <t>Proszek do prania tkanin kolorowych z własciwosciami chroniacymi kolor , usuwajacy plamy. Opak 400 g,+/- 10 g ,  typu Vizir lub równoważny</t>
  </si>
  <si>
    <t>Wiadra 4 l do kuwet z pozycji 1  ( cztery kolory do wyboru: czerwony, niebieski, żółty i zielony). Do pozycji 1</t>
  </si>
  <si>
    <t>Pokrywka do wiadra  4 litrowego przezroczysta z pozycji 3</t>
  </si>
  <si>
    <t xml:space="preserve">Wózek  na stelażu na odpady na 3 worki ( 3/ 120 l), z  trzema pokrywami, każda pokrywa   otwierana za pomocą pedała z a metalowym cięgłem (całe metalowe). Rama  malowana lakierem proszkowym, z zapinkami, bez widocznych spawów elementów metalowych. Kazda Pokrywa zamykana osobno, na pedłał, kółkach skrętnych . 3 / 120 l. Z  pokrywą na kółach, otwierany za pomoc pedała z a metalowym cięgłem (całe metalowe). Rama  malowana lakierem proszkowym, z zapinkami, bez widocznych spawów elementów metalowych.  Podstawa wózka z tworzywa sztucznegoWymiary wózka  cm , +/- 1 cm. Waga  5 kg.Materiał odporny na działanie środków dezynfekcyjnych Kolory klap do wyboru przez zamawiajacego ( czerwony, niebieski, szary, zielony) </t>
  </si>
  <si>
    <t>Wózek na stelażu na odpady  medyczne / bieliznę 1/ 120 l. , na skrętnych kółkach. Z  pokrywą na kółach, otwierany za pomoc pedała z a metalowym cięgłem (całe metalowe). Rama  malowana lakierem proszkowym, z zapinkami, bez widocznych spawów elementów metalowych. Podstawa wózka z tworzywa sztucznego. Wymiary wózka 93/47/41,5 cm , +/- 1 cm. Waga  5 kg.Materiał odporny na działanie środków dezynfekcyjnych. Kolory klapy do wyboru przez zamawiajacego ( czerwony,szary, niebieski, zielony) .</t>
  </si>
  <si>
    <t>Sól ochronna Calgonit  do mycia naczyń w zmywarkach, zmiększająca wodę, przeciwdziałajaca osadzaniu się kamienia na naczyniach  i zmywarce, z zawartością soli regeneracyjnych, zawierające  mniej niż  300 mg /kg  składników nierozpuszczalnych. Wielkośc ziarenka 1-4  mm. Opakowanie 1,5 kg</t>
  </si>
  <si>
    <t>Żel do WC zapas  200ml typu Bref  z koszyczkiem  celem zawieszenia na muszli toaletowej o zapachach owocowych lub kwiatowych.</t>
  </si>
  <si>
    <t>Płyn zagęszczony , czyszcząco-dezynfekujący, wybielający  na bazie podchlorynu sodu ( działajacy na wirusy, bakterie, grzyby) do muszli toaletowych., podłog,  i kafelków. Poj 1250 ml. Typu Domestos</t>
  </si>
  <si>
    <t>Proszek podwojnie wybielający , z mikrogranulkami, na bazie chloru, nie rysujacy powierzchni, usuwajacy tłuszcz, brud, osad z kamienia i mydła, nadajacy połysk, do czyszczenia powierzchni emaliowanych, ceramicznych, chromowanych w kuchni i łazience. Opak.0,45kg- 0,5 kg, Typu Ajax</t>
  </si>
  <si>
    <t>Wymagane próbki          TAK / NIE</t>
  </si>
  <si>
    <t>Wymagane próbki           TAK / NIE</t>
  </si>
  <si>
    <t>opk.=52 szt.</t>
  </si>
  <si>
    <t>opk.= 1szt, / 1,5 kg</t>
  </si>
  <si>
    <t>opk.= 0,2 l</t>
  </si>
  <si>
    <t>Do każdej pozycji 1-36 zamawiający może żadać  dostarczenia próbek w orginalnych najmniejszych handlowch opakowaniach z etykietami wodoodpornymi, nieścieralnymi, o niezmienionej jednolitej treści (bez nanoszenia zmian ręcznych na etykiecie) w celu potwierdzenia identyfikacji preparatu.</t>
  </si>
  <si>
    <t>opak=5szt.</t>
  </si>
  <si>
    <t>opak=12sz</t>
  </si>
  <si>
    <t>Wózek serwisowy do utrzymania czystości wewnątrz budynku składający się z 3 segmentów: części do przechowywania, części do selektywnej zbiórki odpadów oraz części do mycia powierzchni. Odporny na dezynfekcję chemiczną oraz termiczną. Część konstrukcyjna wykonana z wysokiej jakości plastiku, zgodnego z normę EPD (Enviromental Product Declaration – deklaracja środowiskowa), w kolorze zielonym. Serwis zbudowany na podstawie o wymiarach 91x52cm +/- 3 cm z kółkami ø100mm. Wyposażenie:
- część do selektywnej zbiórki odpadów: z uchwytem worka z separatorem 2x70l, pokrywę ze spowalniaczem w kolorze zielonym, zawierającą dodatkowy uchwyt na check-listę lub grafik zajęć. Ergonomiczny uchwyt do prowadzenia wózka z możliwością składania uchwytu tak, aby zredukować rozmiar wózka do windy lub przechowywania. Uchwyt worka z haczykiem do narzędzi oraz uniwersalnym uchwytem kija. Podstawa pod worek składana z możliwością zamocowania jej do platformy wózka w celach przechowywania.
- część do przechowywania: wyposażona w szufladę o pojemności 22l oraz drzwiczki zamykane na klucz. Nad częścią do przechowywannia kuweta z 4 wiaderkami 4l w kolorach (niebieski, czerwony, zielony, żółty).
- część przeznaczona do mycia: wyposażona w 2 wiaderka 15l w kolorze niebieskim i czerwonym oraz w wyciskarkę doczołową (przelotowa w celu wypłukania mopa) . Wszystkie części zamienne wyciskarki muszą być dostępne jako części zamienne (rączka, sprężyna, oś wyciskarki, listwy itp.) Pozostałe elementy serwisu również dostępne jako części zamienne: kółka, odbojniki, uchwyt na wyciskarkę z tworzywa typu  Rilsant odpornego na dezynfekcję, wiaderka 4l. Ścianka boczna  z dodatkowymi zaczepami umożliwiającymi montaż niezależnego wózka do przewożenia pojemników hermetycznych lub stację do automatycznego podawania chemii (wymiennie).</t>
  </si>
  <si>
    <t>poz.1, 2, 3, 4 od jednego producenta</t>
  </si>
  <si>
    <t>opk.= 50/51 gram</t>
  </si>
  <si>
    <t>Pakiet Nr 1  - (chemia nieprofesjonalna)</t>
  </si>
  <si>
    <t>Tabletki do zmywarki z formułą Poweball dzałający w niskich temp, usuwa tłuszcz, nabłyszcza, z funkcją soli. Typu Finish  All in 1, zapach cytrynowy. Opakowanie  52 tabl. Garmatura tabl.20g. Wymaga takie tabletki ze względu na gwarancję zmywarek, producenta zaleca stosowania w/w tabletek</t>
  </si>
  <si>
    <t>Proszek do zwywarek , do usuwania przyschniętych i przypieczonych zabrudzeń ze zmywanych naczyń. Poj 1,25 kg typu General</t>
  </si>
  <si>
    <t>Zawieszka do toalet , rózne zapachy , w postaci kulek, opakowanie 50/ 51 g typu Bref wc power active</t>
  </si>
  <si>
    <t>Płyn do usuwania osadów z kamienia i rdzy bez szorowania z urządzen sanitarnych i armatury, dający połysk,  i ochronę czyszczonej powierzchni . Poj 450 Typu Cilit</t>
  </si>
  <si>
    <t>opk.= 1szt, / 1,25 kg</t>
  </si>
  <si>
    <t>Pakiet Nr 2  - (Wózki do sprzątania i odpadów)</t>
  </si>
  <si>
    <t xml:space="preserve">wózek do sprzątania,  z dwoma wiaderkami.Lekki waga maxymalnie 8 kg, z plastiku PSV bez metalowych elementów, nadający się do recyklingu  po zakonczeniu ekspolaatacji. Wymiary wózka 75/38/87 +/- 3 cm. wożek składa się z 2 wiaderek o pojemności 25 l, szare z rączkami w kolorze czerwonym oraz niebieskim, z wyciskarką TEC, z uchwytem ergonomincznym,  typu Burale ( łatwe prowadzenie wózka, zwrotnośc), koła o średnicy  80. mm. z odbojnikami, z kuwetą na środki czystościowe  oraz z haczykiem na narzędzi lub akcesoria do montazu z busolą. </t>
  </si>
  <si>
    <t>Pakiet Nr 3  - (worki do odkurzaczy)</t>
  </si>
  <si>
    <t>Worki do odkurzacza Lindhaus Primo 35/46 szt.</t>
  </si>
  <si>
    <t>Worki do odkurzacza ELECTROLUXA EEQ 16, syntetyczne sbag classic long performanse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</si>
</sst>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Arial CE"/>
      <charset val="238"/>
    </font>
    <font>
      <sz val="11"/>
      <color rgb="FF000000"/>
      <name val="Calibri"/>
      <family val="2"/>
      <charset val="238"/>
    </font>
    <font>
      <sz val="11"/>
      <name val="Arial CE"/>
      <family val="2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</font>
    <font>
      <sz val="12"/>
      <name val="Arial CE"/>
      <charset val="238"/>
    </font>
    <font>
      <sz val="10"/>
      <color indexed="8"/>
      <name val="Arial"/>
      <family val="2"/>
    </font>
    <font>
      <b/>
      <sz val="9"/>
      <name val="Tahoma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8" fillId="0" borderId="0"/>
    <xf numFmtId="0" fontId="14" fillId="0" borderId="0"/>
    <xf numFmtId="0" fontId="15" fillId="0" borderId="0" applyNumberFormat="0" applyFill="0" applyBorder="0" applyAlignment="0" applyProtection="0"/>
    <xf numFmtId="166" fontId="19" fillId="0" borderId="0" applyBorder="0" applyProtection="0"/>
    <xf numFmtId="0" fontId="23" fillId="0" borderId="0"/>
    <xf numFmtId="165" fontId="8" fillId="0" borderId="0" applyFont="0" applyFill="0" applyBorder="0" applyAlignment="0" applyProtection="0"/>
    <xf numFmtId="0" fontId="24" fillId="0" borderId="0"/>
    <xf numFmtId="0" fontId="24" fillId="0" borderId="0"/>
    <xf numFmtId="0" fontId="8" fillId="0" borderId="0"/>
    <xf numFmtId="0" fontId="23" fillId="0" borderId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7" fillId="0" borderId="0" xfId="0" applyFont="1"/>
    <xf numFmtId="0" fontId="6" fillId="0" borderId="0" xfId="0" applyFont="1" applyBorder="1"/>
    <xf numFmtId="165" fontId="6" fillId="0" borderId="0" xfId="0" applyNumberFormat="1" applyFont="1" applyBorder="1"/>
    <xf numFmtId="165" fontId="4" fillId="0" borderId="0" xfId="0" applyNumberFormat="1" applyFont="1" applyBorder="1"/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9" fillId="0" borderId="0" xfId="3" applyNumberFormat="1" applyFont="1" applyBorder="1" applyAlignment="1" applyProtection="1">
      <alignment horizontal="center" vertical="center"/>
    </xf>
    <xf numFmtId="0" fontId="9" fillId="0" borderId="0" xfId="3" applyNumberFormat="1" applyFont="1" applyBorder="1" applyAlignment="1" applyProtection="1">
      <alignment horizontal="left" vertical="center"/>
    </xf>
    <xf numFmtId="0" fontId="9" fillId="0" borderId="0" xfId="3" applyNumberFormat="1" applyFont="1" applyBorder="1" applyProtection="1"/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9" fillId="0" borderId="0" xfId="3" applyNumberFormat="1" applyFont="1" applyFill="1" applyBorder="1" applyAlignment="1" applyProtection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5" fillId="3" borderId="0" xfId="5" applyFont="1" applyFill="1" applyAlignment="1"/>
    <xf numFmtId="0" fontId="9" fillId="4" borderId="0" xfId="3" applyNumberFormat="1" applyFont="1" applyFill="1" applyBorder="1" applyAlignment="1" applyProtection="1">
      <alignment vertical="center"/>
    </xf>
    <xf numFmtId="0" fontId="4" fillId="3" borderId="0" xfId="0" applyFont="1" applyFill="1"/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9" fillId="0" borderId="0" xfId="3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21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1" fontId="21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</cellXfs>
  <cellStyles count="19">
    <cellStyle name="Dziesiętny 2" xfId="6"/>
    <cellStyle name="Dziesiętny 2 2" xfId="15"/>
    <cellStyle name="Excel Built-in Normal" xfId="4"/>
    <cellStyle name="Normal 2" xfId="7"/>
    <cellStyle name="Normal 3" xfId="8"/>
    <cellStyle name="Normalny" xfId="0" builtinId="0"/>
    <cellStyle name="Normalny 2" xfId="1"/>
    <cellStyle name="Normalny 2 2" xfId="9"/>
    <cellStyle name="Normalny 3" xfId="2"/>
    <cellStyle name="Normalny 3 2" xfId="14"/>
    <cellStyle name="Normalny 4" xfId="10"/>
    <cellStyle name="Normalny 5" xfId="5"/>
    <cellStyle name="Tekst objaśnienia" xfId="3" builtinId="53"/>
    <cellStyle name="Walutowy 2" xfId="12"/>
    <cellStyle name="Walutowy 2 2" xfId="17"/>
    <cellStyle name="Walutowy 3" xfId="11"/>
    <cellStyle name="Walutowy 3 2" xfId="16"/>
    <cellStyle name="Walutowy 4" xfId="13"/>
    <cellStyle name="Walutowy 4 2" xfId="18"/>
  </cellStyles>
  <dxfs count="0"/>
  <tableStyles count="0" defaultTableStyle="TableStyleMedium2" defaultPivotStyle="PivotStyleLight16"/>
  <colors>
    <mruColors>
      <color rgb="FF00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C1" zoomScale="75" zoomScaleNormal="75" workbookViewId="0">
      <selection activeCell="F14" sqref="F14"/>
    </sheetView>
  </sheetViews>
  <sheetFormatPr defaultRowHeight="12.75" x14ac:dyDescent="0.2"/>
  <cols>
    <col min="1" max="1" width="3.85546875" style="54" customWidth="1"/>
    <col min="2" max="2" width="42.140625" style="54" customWidth="1"/>
    <col min="3" max="3" width="12.140625" style="54" customWidth="1"/>
    <col min="4" max="4" width="12.5703125" style="54" customWidth="1"/>
    <col min="5" max="5" width="11.85546875" style="54" customWidth="1"/>
    <col min="6" max="6" width="10.7109375" style="54" customWidth="1"/>
    <col min="7" max="7" width="10.5703125" style="54" customWidth="1"/>
    <col min="8" max="8" width="9.85546875" style="54" customWidth="1"/>
    <col min="9" max="9" width="9.42578125" style="54" bestFit="1" customWidth="1"/>
    <col min="10" max="11" width="9.85546875" style="54" bestFit="1" customWidth="1"/>
    <col min="12" max="12" width="6.85546875" style="54" bestFit="1" customWidth="1"/>
    <col min="13" max="13" width="12.42578125" style="54" customWidth="1"/>
    <col min="14" max="14" width="12" style="54" customWidth="1"/>
    <col min="15" max="15" width="12.28515625" style="54" bestFit="1" customWidth="1"/>
    <col min="16" max="16" width="12.5703125" style="54" customWidth="1"/>
    <col min="17" max="17" width="15.5703125" style="54" customWidth="1"/>
    <col min="18" max="18" width="19.28515625" style="54" customWidth="1"/>
    <col min="19" max="19" width="17.28515625" style="54" customWidth="1"/>
    <col min="20" max="16384" width="9.140625" style="54"/>
  </cols>
  <sheetData>
    <row r="1" spans="1:18" x14ac:dyDescent="0.2">
      <c r="A1" s="1" t="s">
        <v>15</v>
      </c>
      <c r="O1" s="55"/>
      <c r="P1" s="55"/>
      <c r="Q1" s="55"/>
    </row>
    <row r="2" spans="1:18" x14ac:dyDescent="0.2">
      <c r="A2" s="2"/>
      <c r="O2" s="55"/>
      <c r="P2" s="55"/>
      <c r="Q2" s="55"/>
    </row>
    <row r="3" spans="1:18" s="33" customFormat="1" ht="15.75" x14ac:dyDescent="0.25">
      <c r="A3" s="59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32"/>
      <c r="P3" s="32"/>
      <c r="Q3" s="32"/>
      <c r="R3" s="32"/>
    </row>
    <row r="4" spans="1:18" s="33" customFormat="1" ht="58.5" customHeight="1" x14ac:dyDescent="0.2">
      <c r="A4" s="14" t="s">
        <v>0</v>
      </c>
      <c r="B4" s="14" t="s">
        <v>9</v>
      </c>
      <c r="C4" s="14" t="s">
        <v>96</v>
      </c>
      <c r="D4" s="14" t="s">
        <v>10</v>
      </c>
      <c r="E4" s="14" t="s">
        <v>1</v>
      </c>
      <c r="F4" s="14" t="s">
        <v>60</v>
      </c>
      <c r="G4" s="14" t="s">
        <v>61</v>
      </c>
      <c r="H4" s="14" t="s">
        <v>62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32"/>
      <c r="P4" s="32"/>
      <c r="Q4" s="32"/>
      <c r="R4" s="34"/>
    </row>
    <row r="5" spans="1:18" s="33" customFormat="1" ht="60" x14ac:dyDescent="0.2">
      <c r="A5" s="10">
        <v>1</v>
      </c>
      <c r="B5" s="20" t="s">
        <v>71</v>
      </c>
      <c r="C5" s="29" t="s">
        <v>53</v>
      </c>
      <c r="D5" s="19"/>
      <c r="E5" s="28" t="s">
        <v>35</v>
      </c>
      <c r="F5" s="39">
        <v>400</v>
      </c>
      <c r="G5" s="39">
        <v>200</v>
      </c>
      <c r="H5" s="39">
        <v>600</v>
      </c>
      <c r="I5" s="39">
        <v>1200</v>
      </c>
      <c r="J5" s="40"/>
      <c r="K5" s="25">
        <f t="shared" ref="K5" si="0">J5*(1+L5)</f>
        <v>0</v>
      </c>
      <c r="L5" s="24">
        <v>0.23</v>
      </c>
      <c r="M5" s="25">
        <f>J5*I5</f>
        <v>0</v>
      </c>
      <c r="N5" s="25">
        <f t="shared" ref="N5" si="1">M5*L5+M5</f>
        <v>0</v>
      </c>
      <c r="O5" s="32"/>
      <c r="P5" s="32"/>
      <c r="Q5" s="32"/>
      <c r="R5" s="34"/>
    </row>
    <row r="6" spans="1:18" s="33" customFormat="1" ht="48" x14ac:dyDescent="0.2">
      <c r="A6" s="10">
        <v>2</v>
      </c>
      <c r="B6" s="20" t="s">
        <v>21</v>
      </c>
      <c r="C6" s="29" t="s">
        <v>53</v>
      </c>
      <c r="D6" s="19"/>
      <c r="E6" s="28" t="s">
        <v>37</v>
      </c>
      <c r="F6" s="39">
        <v>200</v>
      </c>
      <c r="G6" s="39">
        <v>0</v>
      </c>
      <c r="H6" s="39">
        <v>20</v>
      </c>
      <c r="I6" s="39">
        <v>220</v>
      </c>
      <c r="J6" s="40"/>
      <c r="K6" s="25">
        <f t="shared" ref="K6:K40" si="2">J6*(1+L6)</f>
        <v>0</v>
      </c>
      <c r="L6" s="24">
        <v>0.23</v>
      </c>
      <c r="M6" s="25">
        <f t="shared" ref="M6:M40" si="3">J6*I6</f>
        <v>0</v>
      </c>
      <c r="N6" s="25">
        <f t="shared" ref="N6:N40" si="4">M6*L6+M6</f>
        <v>0</v>
      </c>
      <c r="O6" s="32"/>
      <c r="P6" s="32"/>
      <c r="Q6" s="32"/>
      <c r="R6" s="34"/>
    </row>
    <row r="7" spans="1:18" s="33" customFormat="1" ht="28.5" x14ac:dyDescent="0.2">
      <c r="A7" s="10">
        <v>3</v>
      </c>
      <c r="B7" s="20" t="s">
        <v>22</v>
      </c>
      <c r="C7" s="29" t="s">
        <v>53</v>
      </c>
      <c r="D7" s="19"/>
      <c r="E7" s="28" t="s">
        <v>38</v>
      </c>
      <c r="F7" s="39">
        <v>0</v>
      </c>
      <c r="G7" s="39">
        <v>30</v>
      </c>
      <c r="H7" s="39">
        <v>0</v>
      </c>
      <c r="I7" s="39">
        <v>30</v>
      </c>
      <c r="J7" s="40"/>
      <c r="K7" s="25">
        <f t="shared" si="2"/>
        <v>0</v>
      </c>
      <c r="L7" s="24">
        <v>0.23</v>
      </c>
      <c r="M7" s="25">
        <f t="shared" si="3"/>
        <v>0</v>
      </c>
      <c r="N7" s="25">
        <f t="shared" si="4"/>
        <v>0</v>
      </c>
      <c r="O7" s="32"/>
      <c r="P7" s="32"/>
      <c r="Q7" s="32"/>
      <c r="R7" s="34"/>
    </row>
    <row r="8" spans="1:18" s="33" customFormat="1" ht="28.5" x14ac:dyDescent="0.2">
      <c r="A8" s="10">
        <v>4</v>
      </c>
      <c r="B8" s="20" t="s">
        <v>23</v>
      </c>
      <c r="C8" s="29" t="s">
        <v>53</v>
      </c>
      <c r="D8" s="19"/>
      <c r="E8" s="28" t="s">
        <v>36</v>
      </c>
      <c r="F8" s="39">
        <v>700</v>
      </c>
      <c r="G8" s="39">
        <v>170</v>
      </c>
      <c r="H8" s="39">
        <v>400</v>
      </c>
      <c r="I8" s="39">
        <v>1270</v>
      </c>
      <c r="J8" s="40"/>
      <c r="K8" s="25">
        <f t="shared" si="2"/>
        <v>0</v>
      </c>
      <c r="L8" s="24">
        <v>0.23</v>
      </c>
      <c r="M8" s="25">
        <f t="shared" si="3"/>
        <v>0</v>
      </c>
      <c r="N8" s="25">
        <f t="shared" si="4"/>
        <v>0</v>
      </c>
      <c r="O8" s="32"/>
      <c r="P8" s="32"/>
      <c r="Q8" s="32"/>
      <c r="R8" s="34"/>
    </row>
    <row r="9" spans="1:18" s="33" customFormat="1" ht="60" x14ac:dyDescent="0.2">
      <c r="A9" s="10">
        <v>5</v>
      </c>
      <c r="B9" s="20" t="s">
        <v>24</v>
      </c>
      <c r="C9" s="29" t="s">
        <v>53</v>
      </c>
      <c r="D9" s="19"/>
      <c r="E9" s="28" t="s">
        <v>39</v>
      </c>
      <c r="F9" s="39">
        <v>22</v>
      </c>
      <c r="G9" s="39">
        <v>20</v>
      </c>
      <c r="H9" s="39">
        <v>20</v>
      </c>
      <c r="I9" s="39">
        <v>62</v>
      </c>
      <c r="J9" s="40"/>
      <c r="K9" s="25">
        <f t="shared" si="2"/>
        <v>0</v>
      </c>
      <c r="L9" s="24">
        <v>0.23</v>
      </c>
      <c r="M9" s="25">
        <f t="shared" si="3"/>
        <v>0</v>
      </c>
      <c r="N9" s="25">
        <f t="shared" si="4"/>
        <v>0</v>
      </c>
      <c r="O9" s="32"/>
      <c r="P9" s="32"/>
      <c r="Q9" s="32"/>
      <c r="R9" s="34"/>
    </row>
    <row r="10" spans="1:18" s="33" customFormat="1" ht="28.5" x14ac:dyDescent="0.2">
      <c r="A10" s="10">
        <v>6</v>
      </c>
      <c r="B10" s="20" t="s">
        <v>25</v>
      </c>
      <c r="C10" s="29" t="s">
        <v>53</v>
      </c>
      <c r="D10" s="19"/>
      <c r="E10" s="28" t="s">
        <v>40</v>
      </c>
      <c r="F10" s="39">
        <v>30</v>
      </c>
      <c r="G10" s="39">
        <v>60</v>
      </c>
      <c r="H10" s="39">
        <v>50</v>
      </c>
      <c r="I10" s="39">
        <v>140</v>
      </c>
      <c r="J10" s="40"/>
      <c r="K10" s="25">
        <f t="shared" si="2"/>
        <v>0</v>
      </c>
      <c r="L10" s="24">
        <v>0.23</v>
      </c>
      <c r="M10" s="25">
        <f t="shared" si="3"/>
        <v>0</v>
      </c>
      <c r="N10" s="25">
        <f t="shared" si="4"/>
        <v>0</v>
      </c>
      <c r="O10" s="32"/>
      <c r="P10" s="32"/>
      <c r="Q10" s="32"/>
      <c r="R10" s="34"/>
    </row>
    <row r="11" spans="1:18" s="33" customFormat="1" ht="36" x14ac:dyDescent="0.2">
      <c r="A11" s="10">
        <v>7</v>
      </c>
      <c r="B11" s="20" t="s">
        <v>26</v>
      </c>
      <c r="C11" s="29" t="s">
        <v>53</v>
      </c>
      <c r="D11" s="19"/>
      <c r="E11" s="28" t="s">
        <v>41</v>
      </c>
      <c r="F11" s="39">
        <v>110</v>
      </c>
      <c r="G11" s="39">
        <v>60</v>
      </c>
      <c r="H11" s="39">
        <v>20</v>
      </c>
      <c r="I11" s="39">
        <v>190</v>
      </c>
      <c r="J11" s="40"/>
      <c r="K11" s="25">
        <f t="shared" si="2"/>
        <v>0</v>
      </c>
      <c r="L11" s="24">
        <v>0.23</v>
      </c>
      <c r="M11" s="25">
        <f t="shared" si="3"/>
        <v>0</v>
      </c>
      <c r="N11" s="25">
        <f t="shared" si="4"/>
        <v>0</v>
      </c>
      <c r="O11" s="32"/>
      <c r="P11" s="32"/>
      <c r="Q11" s="32"/>
      <c r="R11" s="34"/>
    </row>
    <row r="12" spans="1:18" s="33" customFormat="1" ht="72" x14ac:dyDescent="0.2">
      <c r="A12" s="10">
        <v>8</v>
      </c>
      <c r="B12" s="20" t="s">
        <v>108</v>
      </c>
      <c r="C12" s="29" t="s">
        <v>53</v>
      </c>
      <c r="D12" s="19"/>
      <c r="E12" s="28" t="s">
        <v>98</v>
      </c>
      <c r="F12" s="39">
        <v>0</v>
      </c>
      <c r="G12" s="39">
        <v>70</v>
      </c>
      <c r="H12" s="39">
        <v>400</v>
      </c>
      <c r="I12" s="39">
        <v>470</v>
      </c>
      <c r="J12" s="40"/>
      <c r="K12" s="25">
        <f t="shared" si="2"/>
        <v>0</v>
      </c>
      <c r="L12" s="24">
        <v>0.23</v>
      </c>
      <c r="M12" s="25">
        <f t="shared" si="3"/>
        <v>0</v>
      </c>
      <c r="N12" s="25">
        <f t="shared" si="4"/>
        <v>0</v>
      </c>
      <c r="O12" s="32"/>
      <c r="P12" s="32"/>
      <c r="Q12" s="32"/>
      <c r="R12" s="34"/>
    </row>
    <row r="13" spans="1:18" s="33" customFormat="1" ht="36" x14ac:dyDescent="0.2">
      <c r="A13" s="10">
        <v>9</v>
      </c>
      <c r="B13" s="20" t="s">
        <v>109</v>
      </c>
      <c r="C13" s="29" t="s">
        <v>53</v>
      </c>
      <c r="D13" s="19"/>
      <c r="E13" s="28" t="s">
        <v>112</v>
      </c>
      <c r="F13" s="39">
        <v>0</v>
      </c>
      <c r="G13" s="39">
        <v>0</v>
      </c>
      <c r="H13" s="39">
        <v>200</v>
      </c>
      <c r="I13" s="39">
        <v>200</v>
      </c>
      <c r="J13" s="40"/>
      <c r="K13" s="25">
        <f t="shared" si="2"/>
        <v>0</v>
      </c>
      <c r="L13" s="24">
        <v>0.23</v>
      </c>
      <c r="M13" s="25">
        <f t="shared" si="3"/>
        <v>0</v>
      </c>
      <c r="N13" s="25">
        <f t="shared" si="4"/>
        <v>0</v>
      </c>
      <c r="O13" s="32"/>
      <c r="P13" s="32"/>
      <c r="Q13" s="32"/>
      <c r="R13" s="34"/>
    </row>
    <row r="14" spans="1:18" s="33" customFormat="1" ht="28.5" x14ac:dyDescent="0.2">
      <c r="A14" s="10">
        <v>10</v>
      </c>
      <c r="B14" s="20" t="s">
        <v>27</v>
      </c>
      <c r="C14" s="29" t="s">
        <v>53</v>
      </c>
      <c r="D14" s="19"/>
      <c r="E14" s="28" t="s">
        <v>43</v>
      </c>
      <c r="F14" s="39">
        <v>20</v>
      </c>
      <c r="G14" s="39">
        <v>140</v>
      </c>
      <c r="H14" s="39">
        <v>0</v>
      </c>
      <c r="I14" s="39">
        <v>160</v>
      </c>
      <c r="J14" s="40"/>
      <c r="K14" s="25">
        <f t="shared" si="2"/>
        <v>0</v>
      </c>
      <c r="L14" s="24">
        <v>0.23</v>
      </c>
      <c r="M14" s="25">
        <f t="shared" si="3"/>
        <v>0</v>
      </c>
      <c r="N14" s="25">
        <f t="shared" si="4"/>
        <v>0</v>
      </c>
      <c r="O14" s="32"/>
      <c r="P14" s="32"/>
      <c r="Q14" s="32"/>
      <c r="R14" s="34"/>
    </row>
    <row r="15" spans="1:18" s="33" customFormat="1" ht="36" x14ac:dyDescent="0.2">
      <c r="A15" s="10">
        <v>11</v>
      </c>
      <c r="B15" s="20" t="s">
        <v>28</v>
      </c>
      <c r="C15" s="29" t="s">
        <v>53</v>
      </c>
      <c r="D15" s="19"/>
      <c r="E15" s="28" t="s">
        <v>35</v>
      </c>
      <c r="F15" s="39">
        <v>100</v>
      </c>
      <c r="G15" s="39">
        <v>0</v>
      </c>
      <c r="H15" s="39">
        <v>0</v>
      </c>
      <c r="I15" s="39">
        <v>100</v>
      </c>
      <c r="J15" s="40"/>
      <c r="K15" s="25">
        <f t="shared" si="2"/>
        <v>0</v>
      </c>
      <c r="L15" s="24">
        <v>0.23</v>
      </c>
      <c r="M15" s="25">
        <f t="shared" si="3"/>
        <v>0</v>
      </c>
      <c r="N15" s="25">
        <f t="shared" si="4"/>
        <v>0</v>
      </c>
      <c r="O15" s="32"/>
      <c r="P15" s="32"/>
      <c r="Q15" s="32"/>
      <c r="R15" s="34"/>
    </row>
    <row r="16" spans="1:18" s="33" customFormat="1" ht="36" x14ac:dyDescent="0.2">
      <c r="A16" s="10">
        <v>12</v>
      </c>
      <c r="B16" s="20" t="s">
        <v>29</v>
      </c>
      <c r="C16" s="29" t="s">
        <v>53</v>
      </c>
      <c r="D16" s="19"/>
      <c r="E16" s="28" t="s">
        <v>44</v>
      </c>
      <c r="F16" s="39">
        <v>3200</v>
      </c>
      <c r="G16" s="39">
        <v>1300</v>
      </c>
      <c r="H16" s="39">
        <v>3000</v>
      </c>
      <c r="I16" s="39">
        <v>7500</v>
      </c>
      <c r="J16" s="40"/>
      <c r="K16" s="25">
        <f t="shared" si="2"/>
        <v>0</v>
      </c>
      <c r="L16" s="24">
        <v>0.23</v>
      </c>
      <c r="M16" s="25">
        <f t="shared" si="3"/>
        <v>0</v>
      </c>
      <c r="N16" s="25">
        <f t="shared" si="4"/>
        <v>0</v>
      </c>
      <c r="O16" s="32"/>
      <c r="P16" s="32"/>
      <c r="Q16" s="32"/>
      <c r="R16" s="34"/>
    </row>
    <row r="17" spans="1:18" s="33" customFormat="1" ht="60" x14ac:dyDescent="0.2">
      <c r="A17" s="10">
        <v>13</v>
      </c>
      <c r="B17" s="20" t="s">
        <v>30</v>
      </c>
      <c r="C17" s="29" t="s">
        <v>53</v>
      </c>
      <c r="D17" s="19"/>
      <c r="E17" s="28" t="s">
        <v>42</v>
      </c>
      <c r="F17" s="39">
        <v>500</v>
      </c>
      <c r="G17" s="39">
        <v>300</v>
      </c>
      <c r="H17" s="39">
        <v>400</v>
      </c>
      <c r="I17" s="39">
        <v>1200</v>
      </c>
      <c r="J17" s="40"/>
      <c r="K17" s="25">
        <f t="shared" si="2"/>
        <v>0</v>
      </c>
      <c r="L17" s="24">
        <v>0.23</v>
      </c>
      <c r="M17" s="25">
        <f t="shared" si="3"/>
        <v>0</v>
      </c>
      <c r="N17" s="25">
        <f t="shared" si="4"/>
        <v>0</v>
      </c>
      <c r="O17" s="32"/>
      <c r="P17" s="32"/>
      <c r="Q17" s="32"/>
      <c r="R17" s="34"/>
    </row>
    <row r="18" spans="1:18" s="33" customFormat="1" ht="36" x14ac:dyDescent="0.2">
      <c r="A18" s="10">
        <v>14</v>
      </c>
      <c r="B18" s="20" t="s">
        <v>31</v>
      </c>
      <c r="C18" s="29" t="s">
        <v>53</v>
      </c>
      <c r="D18" s="19"/>
      <c r="E18" s="28" t="s">
        <v>45</v>
      </c>
      <c r="F18" s="39">
        <v>0</v>
      </c>
      <c r="G18" s="39">
        <v>0</v>
      </c>
      <c r="H18" s="39">
        <v>420</v>
      </c>
      <c r="I18" s="39">
        <v>420</v>
      </c>
      <c r="J18" s="40"/>
      <c r="K18" s="25">
        <f t="shared" si="2"/>
        <v>0</v>
      </c>
      <c r="L18" s="24">
        <v>0.23</v>
      </c>
      <c r="M18" s="25">
        <f t="shared" si="3"/>
        <v>0</v>
      </c>
      <c r="N18" s="25">
        <f t="shared" si="4"/>
        <v>0</v>
      </c>
      <c r="O18" s="32"/>
      <c r="P18" s="32"/>
      <c r="Q18" s="32"/>
      <c r="R18" s="34"/>
    </row>
    <row r="19" spans="1:18" s="33" customFormat="1" ht="48" x14ac:dyDescent="0.2">
      <c r="A19" s="10">
        <v>15</v>
      </c>
      <c r="B19" s="20" t="s">
        <v>32</v>
      </c>
      <c r="C19" s="29" t="s">
        <v>53</v>
      </c>
      <c r="D19" s="19"/>
      <c r="E19" s="28" t="s">
        <v>46</v>
      </c>
      <c r="F19" s="39">
        <v>0</v>
      </c>
      <c r="G19" s="39">
        <v>0</v>
      </c>
      <c r="H19" s="39">
        <v>600</v>
      </c>
      <c r="I19" s="39">
        <v>600</v>
      </c>
      <c r="J19" s="40"/>
      <c r="K19" s="25">
        <f t="shared" si="2"/>
        <v>0</v>
      </c>
      <c r="L19" s="24">
        <v>0.23</v>
      </c>
      <c r="M19" s="25">
        <f t="shared" si="3"/>
        <v>0</v>
      </c>
      <c r="N19" s="25">
        <f t="shared" si="4"/>
        <v>0</v>
      </c>
      <c r="O19" s="32"/>
      <c r="P19" s="32"/>
      <c r="Q19" s="32"/>
      <c r="R19" s="34"/>
    </row>
    <row r="20" spans="1:18" s="33" customFormat="1" ht="84" x14ac:dyDescent="0.2">
      <c r="A20" s="10">
        <v>16</v>
      </c>
      <c r="B20" s="20" t="s">
        <v>72</v>
      </c>
      <c r="C20" s="29" t="s">
        <v>53</v>
      </c>
      <c r="D20" s="19"/>
      <c r="E20" s="28" t="s">
        <v>47</v>
      </c>
      <c r="F20" s="39">
        <v>80</v>
      </c>
      <c r="G20" s="39">
        <v>0</v>
      </c>
      <c r="H20" s="39">
        <v>1900</v>
      </c>
      <c r="I20" s="39">
        <v>1980</v>
      </c>
      <c r="J20" s="40"/>
      <c r="K20" s="25">
        <f t="shared" si="2"/>
        <v>0</v>
      </c>
      <c r="L20" s="24">
        <v>0.23</v>
      </c>
      <c r="M20" s="25">
        <f t="shared" si="3"/>
        <v>0</v>
      </c>
      <c r="N20" s="25">
        <f t="shared" si="4"/>
        <v>0</v>
      </c>
      <c r="O20" s="32"/>
      <c r="P20" s="32"/>
      <c r="Q20" s="32"/>
      <c r="R20" s="34"/>
    </row>
    <row r="21" spans="1:18" s="33" customFormat="1" ht="72" x14ac:dyDescent="0.2">
      <c r="A21" s="10">
        <v>17</v>
      </c>
      <c r="B21" s="20" t="s">
        <v>73</v>
      </c>
      <c r="C21" s="29" t="s">
        <v>53</v>
      </c>
      <c r="D21" s="19"/>
      <c r="E21" s="28" t="s">
        <v>47</v>
      </c>
      <c r="F21" s="39">
        <v>80</v>
      </c>
      <c r="G21" s="39">
        <v>0</v>
      </c>
      <c r="H21" s="39">
        <v>400</v>
      </c>
      <c r="I21" s="39">
        <v>480</v>
      </c>
      <c r="J21" s="40"/>
      <c r="K21" s="25">
        <f t="shared" si="2"/>
        <v>0</v>
      </c>
      <c r="L21" s="24">
        <v>0.23</v>
      </c>
      <c r="M21" s="25">
        <f t="shared" si="3"/>
        <v>0</v>
      </c>
      <c r="N21" s="25">
        <f t="shared" si="4"/>
        <v>0</v>
      </c>
      <c r="O21" s="32"/>
      <c r="P21" s="32"/>
      <c r="Q21" s="32"/>
      <c r="R21" s="34"/>
    </row>
    <row r="22" spans="1:18" s="33" customFormat="1" ht="48" x14ac:dyDescent="0.2">
      <c r="A22" s="10">
        <v>18</v>
      </c>
      <c r="B22" s="20" t="s">
        <v>81</v>
      </c>
      <c r="C22" s="29" t="s">
        <v>53</v>
      </c>
      <c r="D22" s="19"/>
      <c r="E22" s="28" t="s">
        <v>35</v>
      </c>
      <c r="F22" s="39">
        <v>210</v>
      </c>
      <c r="G22" s="39">
        <v>45</v>
      </c>
      <c r="H22" s="39">
        <v>20</v>
      </c>
      <c r="I22" s="39">
        <v>275</v>
      </c>
      <c r="J22" s="40"/>
      <c r="K22" s="25">
        <f t="shared" si="2"/>
        <v>0</v>
      </c>
      <c r="L22" s="24">
        <v>0.23</v>
      </c>
      <c r="M22" s="25">
        <f t="shared" si="3"/>
        <v>0</v>
      </c>
      <c r="N22" s="25">
        <f t="shared" si="4"/>
        <v>0</v>
      </c>
      <c r="O22" s="32"/>
      <c r="P22" s="32"/>
      <c r="Q22" s="32"/>
      <c r="R22" s="34"/>
    </row>
    <row r="23" spans="1:18" s="33" customFormat="1" ht="84" x14ac:dyDescent="0.2">
      <c r="A23" s="10">
        <v>19</v>
      </c>
      <c r="B23" s="20" t="s">
        <v>92</v>
      </c>
      <c r="C23" s="29" t="s">
        <v>53</v>
      </c>
      <c r="D23" s="19"/>
      <c r="E23" s="28" t="s">
        <v>99</v>
      </c>
      <c r="F23" s="39">
        <v>50</v>
      </c>
      <c r="G23" s="39">
        <v>0</v>
      </c>
      <c r="H23" s="39">
        <v>200</v>
      </c>
      <c r="I23" s="39">
        <v>250</v>
      </c>
      <c r="J23" s="40"/>
      <c r="K23" s="25">
        <f t="shared" si="2"/>
        <v>0</v>
      </c>
      <c r="L23" s="24">
        <v>0.23</v>
      </c>
      <c r="M23" s="25">
        <f t="shared" si="3"/>
        <v>0</v>
      </c>
      <c r="N23" s="25">
        <f t="shared" si="4"/>
        <v>0</v>
      </c>
      <c r="O23" s="32"/>
      <c r="P23" s="32"/>
      <c r="Q23" s="32"/>
      <c r="R23" s="34"/>
    </row>
    <row r="24" spans="1:18" s="33" customFormat="1" ht="48" x14ac:dyDescent="0.2">
      <c r="A24" s="10">
        <v>20</v>
      </c>
      <c r="B24" s="46" t="s">
        <v>82</v>
      </c>
      <c r="C24" s="29" t="s">
        <v>53</v>
      </c>
      <c r="D24" s="19"/>
      <c r="E24" s="28" t="s">
        <v>35</v>
      </c>
      <c r="F24" s="39">
        <v>0</v>
      </c>
      <c r="G24" s="39">
        <v>0</v>
      </c>
      <c r="H24" s="39">
        <v>200</v>
      </c>
      <c r="I24" s="39">
        <v>200</v>
      </c>
      <c r="J24" s="40"/>
      <c r="K24" s="25">
        <f t="shared" si="2"/>
        <v>0</v>
      </c>
      <c r="L24" s="24">
        <v>0.23</v>
      </c>
      <c r="M24" s="25">
        <f t="shared" si="3"/>
        <v>0</v>
      </c>
      <c r="N24" s="25">
        <f t="shared" si="4"/>
        <v>0</v>
      </c>
      <c r="O24" s="32"/>
      <c r="P24" s="32"/>
      <c r="Q24" s="32"/>
      <c r="R24" s="34"/>
    </row>
    <row r="25" spans="1:18" s="33" customFormat="1" ht="60" x14ac:dyDescent="0.2">
      <c r="A25" s="10">
        <v>21</v>
      </c>
      <c r="B25" s="20" t="s">
        <v>83</v>
      </c>
      <c r="C25" s="29" t="s">
        <v>53</v>
      </c>
      <c r="D25" s="19"/>
      <c r="E25" s="28" t="s">
        <v>48</v>
      </c>
      <c r="F25" s="39">
        <v>20</v>
      </c>
      <c r="G25" s="39">
        <v>0</v>
      </c>
      <c r="H25" s="39">
        <v>60</v>
      </c>
      <c r="I25" s="39">
        <v>80</v>
      </c>
      <c r="J25" s="40"/>
      <c r="K25" s="25">
        <f t="shared" si="2"/>
        <v>0</v>
      </c>
      <c r="L25" s="24">
        <v>0.23</v>
      </c>
      <c r="M25" s="25">
        <f t="shared" si="3"/>
        <v>0</v>
      </c>
      <c r="N25" s="25">
        <f t="shared" si="4"/>
        <v>0</v>
      </c>
      <c r="O25" s="32"/>
      <c r="P25" s="32"/>
      <c r="Q25" s="32"/>
      <c r="R25" s="34"/>
    </row>
    <row r="26" spans="1:18" s="33" customFormat="1" ht="36" x14ac:dyDescent="0.2">
      <c r="A26" s="10">
        <v>22</v>
      </c>
      <c r="B26" s="20" t="s">
        <v>84</v>
      </c>
      <c r="C26" s="29" t="s">
        <v>53</v>
      </c>
      <c r="D26" s="19"/>
      <c r="E26" s="45" t="s">
        <v>49</v>
      </c>
      <c r="F26" s="39">
        <v>30</v>
      </c>
      <c r="G26" s="39">
        <v>20</v>
      </c>
      <c r="H26" s="39">
        <v>6</v>
      </c>
      <c r="I26" s="39">
        <v>56</v>
      </c>
      <c r="J26" s="40"/>
      <c r="K26" s="25">
        <f t="shared" si="2"/>
        <v>0</v>
      </c>
      <c r="L26" s="24">
        <v>0.23</v>
      </c>
      <c r="M26" s="25">
        <f t="shared" si="3"/>
        <v>0</v>
      </c>
      <c r="N26" s="25">
        <f t="shared" si="4"/>
        <v>0</v>
      </c>
      <c r="O26" s="32"/>
      <c r="P26" s="32"/>
      <c r="Q26" s="32"/>
      <c r="R26" s="34"/>
    </row>
    <row r="27" spans="1:18" s="33" customFormat="1" ht="36" x14ac:dyDescent="0.2">
      <c r="A27" s="10">
        <v>23</v>
      </c>
      <c r="B27" s="20" t="s">
        <v>110</v>
      </c>
      <c r="C27" s="29" t="s">
        <v>53</v>
      </c>
      <c r="D27" s="19"/>
      <c r="E27" s="28" t="s">
        <v>106</v>
      </c>
      <c r="F27" s="39">
        <v>1900</v>
      </c>
      <c r="G27" s="39">
        <v>1000</v>
      </c>
      <c r="H27" s="39">
        <v>3000</v>
      </c>
      <c r="I27" s="39">
        <v>5900</v>
      </c>
      <c r="J27" s="40"/>
      <c r="K27" s="25">
        <f t="shared" si="2"/>
        <v>0</v>
      </c>
      <c r="L27" s="24">
        <v>0.23</v>
      </c>
      <c r="M27" s="25">
        <f t="shared" si="3"/>
        <v>0</v>
      </c>
      <c r="N27" s="25">
        <f t="shared" si="4"/>
        <v>0</v>
      </c>
      <c r="O27" s="32"/>
      <c r="P27" s="32"/>
      <c r="Q27" s="32"/>
      <c r="R27" s="34"/>
    </row>
    <row r="28" spans="1:18" s="33" customFormat="1" ht="36" x14ac:dyDescent="0.2">
      <c r="A28" s="10">
        <v>24</v>
      </c>
      <c r="B28" s="20" t="s">
        <v>93</v>
      </c>
      <c r="C28" s="29" t="s">
        <v>53</v>
      </c>
      <c r="D28" s="19"/>
      <c r="E28" s="28" t="s">
        <v>100</v>
      </c>
      <c r="F28" s="39">
        <v>0</v>
      </c>
      <c r="G28" s="39">
        <v>0</v>
      </c>
      <c r="H28" s="39">
        <v>1200</v>
      </c>
      <c r="I28" s="39">
        <v>1200</v>
      </c>
      <c r="J28" s="40"/>
      <c r="K28" s="25">
        <f t="shared" si="2"/>
        <v>0</v>
      </c>
      <c r="L28" s="24">
        <v>0.23</v>
      </c>
      <c r="M28" s="25">
        <f t="shared" si="3"/>
        <v>0</v>
      </c>
      <c r="N28" s="25">
        <f t="shared" si="4"/>
        <v>0</v>
      </c>
      <c r="O28" s="32"/>
      <c r="P28" s="32"/>
      <c r="Q28" s="32"/>
      <c r="R28" s="34"/>
    </row>
    <row r="29" spans="1:18" s="33" customFormat="1" ht="48" x14ac:dyDescent="0.2">
      <c r="A29" s="10">
        <v>25</v>
      </c>
      <c r="B29" s="20" t="s">
        <v>74</v>
      </c>
      <c r="C29" s="29" t="s">
        <v>53</v>
      </c>
      <c r="D29" s="19"/>
      <c r="E29" s="28" t="s">
        <v>54</v>
      </c>
      <c r="F29" s="39">
        <v>540</v>
      </c>
      <c r="G29" s="39">
        <v>120</v>
      </c>
      <c r="H29" s="39">
        <v>300</v>
      </c>
      <c r="I29" s="39">
        <v>960</v>
      </c>
      <c r="J29" s="40"/>
      <c r="K29" s="25">
        <f t="shared" si="2"/>
        <v>0</v>
      </c>
      <c r="L29" s="24">
        <v>0.23</v>
      </c>
      <c r="M29" s="25">
        <f t="shared" si="3"/>
        <v>0</v>
      </c>
      <c r="N29" s="25">
        <f t="shared" si="4"/>
        <v>0</v>
      </c>
      <c r="O29" s="32"/>
      <c r="P29" s="32"/>
      <c r="Q29" s="32"/>
      <c r="R29" s="34"/>
    </row>
    <row r="30" spans="1:18" s="33" customFormat="1" ht="48" x14ac:dyDescent="0.2">
      <c r="A30" s="10">
        <v>26</v>
      </c>
      <c r="B30" s="20" t="s">
        <v>85</v>
      </c>
      <c r="C30" s="29" t="s">
        <v>53</v>
      </c>
      <c r="D30" s="19"/>
      <c r="E30" s="28" t="s">
        <v>37</v>
      </c>
      <c r="F30" s="39">
        <v>210</v>
      </c>
      <c r="G30" s="39">
        <v>0</v>
      </c>
      <c r="H30" s="39">
        <v>100</v>
      </c>
      <c r="I30" s="39">
        <v>310</v>
      </c>
      <c r="J30" s="40"/>
      <c r="K30" s="25">
        <f t="shared" si="2"/>
        <v>0</v>
      </c>
      <c r="L30" s="24">
        <v>0.23</v>
      </c>
      <c r="M30" s="25">
        <f t="shared" si="3"/>
        <v>0</v>
      </c>
      <c r="N30" s="25">
        <f t="shared" si="4"/>
        <v>0</v>
      </c>
      <c r="O30" s="32"/>
      <c r="P30" s="32"/>
      <c r="Q30" s="32"/>
      <c r="R30" s="34"/>
    </row>
    <row r="31" spans="1:18" s="33" customFormat="1" ht="48" x14ac:dyDescent="0.2">
      <c r="A31" s="10">
        <v>27</v>
      </c>
      <c r="B31" s="20" t="s">
        <v>111</v>
      </c>
      <c r="C31" s="29" t="s">
        <v>53</v>
      </c>
      <c r="D31" s="19"/>
      <c r="E31" s="45" t="s">
        <v>50</v>
      </c>
      <c r="F31" s="39">
        <v>340</v>
      </c>
      <c r="G31" s="39">
        <v>0</v>
      </c>
      <c r="H31" s="39">
        <v>1500</v>
      </c>
      <c r="I31" s="39">
        <v>1840</v>
      </c>
      <c r="J31" s="40"/>
      <c r="K31" s="25">
        <f t="shared" si="2"/>
        <v>0</v>
      </c>
      <c r="L31" s="24">
        <v>0.23</v>
      </c>
      <c r="M31" s="25">
        <f t="shared" si="3"/>
        <v>0</v>
      </c>
      <c r="N31" s="25">
        <f t="shared" si="4"/>
        <v>0</v>
      </c>
      <c r="O31" s="32"/>
      <c r="P31" s="32"/>
      <c r="Q31" s="32"/>
      <c r="R31" s="34"/>
    </row>
    <row r="32" spans="1:18" s="33" customFormat="1" ht="36" x14ac:dyDescent="0.2">
      <c r="A32" s="10">
        <v>28</v>
      </c>
      <c r="B32" s="20" t="s">
        <v>33</v>
      </c>
      <c r="C32" s="29" t="s">
        <v>53</v>
      </c>
      <c r="D32" s="19"/>
      <c r="E32" s="28" t="s">
        <v>35</v>
      </c>
      <c r="F32" s="39">
        <v>500</v>
      </c>
      <c r="G32" s="39">
        <v>0</v>
      </c>
      <c r="H32" s="39">
        <v>0</v>
      </c>
      <c r="I32" s="39">
        <v>500</v>
      </c>
      <c r="J32" s="40"/>
      <c r="K32" s="25">
        <f t="shared" si="2"/>
        <v>0</v>
      </c>
      <c r="L32" s="24">
        <v>0.23</v>
      </c>
      <c r="M32" s="25">
        <f t="shared" si="3"/>
        <v>0</v>
      </c>
      <c r="N32" s="25">
        <f t="shared" si="4"/>
        <v>0</v>
      </c>
      <c r="O32" s="32"/>
      <c r="P32" s="32"/>
      <c r="Q32" s="32"/>
      <c r="R32" s="34"/>
    </row>
    <row r="33" spans="1:18" s="33" customFormat="1" ht="36" x14ac:dyDescent="0.2">
      <c r="A33" s="10">
        <v>29</v>
      </c>
      <c r="B33" s="20" t="s">
        <v>75</v>
      </c>
      <c r="C33" s="29" t="s">
        <v>53</v>
      </c>
      <c r="D33" s="19"/>
      <c r="E33" s="41" t="s">
        <v>51</v>
      </c>
      <c r="F33" s="39">
        <v>300</v>
      </c>
      <c r="G33" s="39">
        <v>0</v>
      </c>
      <c r="H33" s="39">
        <v>0</v>
      </c>
      <c r="I33" s="39">
        <v>300</v>
      </c>
      <c r="J33" s="40"/>
      <c r="K33" s="25">
        <f t="shared" si="2"/>
        <v>0</v>
      </c>
      <c r="L33" s="24">
        <v>0.23</v>
      </c>
      <c r="M33" s="25">
        <f t="shared" si="3"/>
        <v>0</v>
      </c>
      <c r="N33" s="25">
        <f t="shared" si="4"/>
        <v>0</v>
      </c>
      <c r="O33" s="32"/>
      <c r="P33" s="32"/>
      <c r="Q33" s="32"/>
      <c r="R33" s="34"/>
    </row>
    <row r="34" spans="1:18" s="33" customFormat="1" ht="48" x14ac:dyDescent="0.2">
      <c r="A34" s="10">
        <v>30</v>
      </c>
      <c r="B34" s="20" t="s">
        <v>94</v>
      </c>
      <c r="C34" s="29" t="s">
        <v>53</v>
      </c>
      <c r="D34" s="19"/>
      <c r="E34" s="41" t="s">
        <v>52</v>
      </c>
      <c r="F34" s="39">
        <v>600</v>
      </c>
      <c r="G34" s="39">
        <v>0</v>
      </c>
      <c r="H34" s="39">
        <v>3000</v>
      </c>
      <c r="I34" s="39">
        <v>3600</v>
      </c>
      <c r="J34" s="40"/>
      <c r="K34" s="25">
        <f t="shared" si="2"/>
        <v>0</v>
      </c>
      <c r="L34" s="24">
        <v>0.23</v>
      </c>
      <c r="M34" s="25">
        <f t="shared" si="3"/>
        <v>0</v>
      </c>
      <c r="N34" s="25">
        <f t="shared" si="4"/>
        <v>0</v>
      </c>
      <c r="O34" s="32"/>
      <c r="P34" s="32"/>
      <c r="Q34" s="32"/>
      <c r="R34" s="34"/>
    </row>
    <row r="35" spans="1:18" s="33" customFormat="1" ht="84" x14ac:dyDescent="0.2">
      <c r="A35" s="10">
        <v>31</v>
      </c>
      <c r="B35" s="20" t="s">
        <v>95</v>
      </c>
      <c r="C35" s="29" t="s">
        <v>53</v>
      </c>
      <c r="D35" s="19"/>
      <c r="E35" s="28" t="s">
        <v>80</v>
      </c>
      <c r="F35" s="39">
        <v>220</v>
      </c>
      <c r="G35" s="39">
        <v>50</v>
      </c>
      <c r="H35" s="39">
        <v>1000</v>
      </c>
      <c r="I35" s="39">
        <v>1270</v>
      </c>
      <c r="J35" s="40"/>
      <c r="K35" s="25">
        <f t="shared" si="2"/>
        <v>0</v>
      </c>
      <c r="L35" s="24">
        <v>0.23</v>
      </c>
      <c r="M35" s="25">
        <f t="shared" si="3"/>
        <v>0</v>
      </c>
      <c r="N35" s="25">
        <f t="shared" si="4"/>
        <v>0</v>
      </c>
      <c r="O35" s="32"/>
      <c r="P35" s="32"/>
      <c r="Q35" s="32"/>
      <c r="R35" s="34"/>
    </row>
    <row r="36" spans="1:18" s="33" customFormat="1" ht="36" x14ac:dyDescent="0.2">
      <c r="A36" s="10">
        <v>32</v>
      </c>
      <c r="B36" s="20" t="s">
        <v>58</v>
      </c>
      <c r="C36" s="29" t="s">
        <v>53</v>
      </c>
      <c r="D36" s="19"/>
      <c r="E36" s="28" t="s">
        <v>35</v>
      </c>
      <c r="F36" s="39">
        <v>160</v>
      </c>
      <c r="G36" s="39">
        <v>0</v>
      </c>
      <c r="H36" s="39">
        <v>20</v>
      </c>
      <c r="I36" s="39">
        <v>180</v>
      </c>
      <c r="J36" s="40"/>
      <c r="K36" s="25">
        <f t="shared" si="2"/>
        <v>0</v>
      </c>
      <c r="L36" s="24">
        <v>0.23</v>
      </c>
      <c r="M36" s="25">
        <f t="shared" si="3"/>
        <v>0</v>
      </c>
      <c r="N36" s="25">
        <f t="shared" si="4"/>
        <v>0</v>
      </c>
      <c r="O36" s="32"/>
      <c r="P36" s="32"/>
      <c r="Q36" s="32"/>
      <c r="R36" s="34"/>
    </row>
    <row r="37" spans="1:18" s="33" customFormat="1" ht="48" x14ac:dyDescent="0.2">
      <c r="A37" s="10">
        <v>33</v>
      </c>
      <c r="B37" s="20" t="s">
        <v>76</v>
      </c>
      <c r="C37" s="29" t="s">
        <v>53</v>
      </c>
      <c r="D37" s="19"/>
      <c r="E37" s="28" t="s">
        <v>77</v>
      </c>
      <c r="F37" s="39">
        <v>0</v>
      </c>
      <c r="G37" s="39">
        <v>0</v>
      </c>
      <c r="H37" s="39">
        <v>200</v>
      </c>
      <c r="I37" s="39">
        <v>200</v>
      </c>
      <c r="J37" s="40"/>
      <c r="K37" s="25">
        <f t="shared" si="2"/>
        <v>0</v>
      </c>
      <c r="L37" s="24">
        <v>0.23</v>
      </c>
      <c r="M37" s="25">
        <f t="shared" si="3"/>
        <v>0</v>
      </c>
      <c r="N37" s="25">
        <f t="shared" si="4"/>
        <v>0</v>
      </c>
      <c r="O37" s="32"/>
      <c r="P37" s="32"/>
      <c r="Q37" s="32"/>
      <c r="R37" s="34"/>
    </row>
    <row r="38" spans="1:18" s="33" customFormat="1" ht="28.5" x14ac:dyDescent="0.2">
      <c r="A38" s="10">
        <v>34</v>
      </c>
      <c r="B38" s="20" t="s">
        <v>34</v>
      </c>
      <c r="C38" s="29" t="s">
        <v>53</v>
      </c>
      <c r="D38" s="19"/>
      <c r="E38" s="45" t="s">
        <v>78</v>
      </c>
      <c r="F38" s="39">
        <v>0</v>
      </c>
      <c r="G38" s="39">
        <v>0</v>
      </c>
      <c r="H38" s="39">
        <v>600</v>
      </c>
      <c r="I38" s="39">
        <v>600</v>
      </c>
      <c r="J38" s="40"/>
      <c r="K38" s="25">
        <f t="shared" si="2"/>
        <v>0</v>
      </c>
      <c r="L38" s="24">
        <v>0.23</v>
      </c>
      <c r="M38" s="25">
        <f t="shared" si="3"/>
        <v>0</v>
      </c>
      <c r="N38" s="25">
        <f t="shared" si="4"/>
        <v>0</v>
      </c>
      <c r="O38" s="32"/>
      <c r="P38" s="32"/>
      <c r="Q38" s="32"/>
      <c r="R38" s="34"/>
    </row>
    <row r="39" spans="1:18" s="33" customFormat="1" ht="36.75" thickBot="1" x14ac:dyDescent="0.25">
      <c r="A39" s="10">
        <v>35</v>
      </c>
      <c r="B39" s="20" t="s">
        <v>86</v>
      </c>
      <c r="C39" s="29" t="s">
        <v>53</v>
      </c>
      <c r="D39" s="19"/>
      <c r="E39" s="28" t="s">
        <v>59</v>
      </c>
      <c r="F39" s="39">
        <v>10</v>
      </c>
      <c r="G39" s="39">
        <v>55</v>
      </c>
      <c r="H39" s="39">
        <v>0</v>
      </c>
      <c r="I39" s="39">
        <v>65</v>
      </c>
      <c r="J39" s="40"/>
      <c r="K39" s="25">
        <f t="shared" si="2"/>
        <v>0</v>
      </c>
      <c r="L39" s="24">
        <v>0.23</v>
      </c>
      <c r="M39" s="25">
        <f t="shared" si="3"/>
        <v>0</v>
      </c>
      <c r="N39" s="25">
        <f t="shared" si="4"/>
        <v>0</v>
      </c>
      <c r="O39" s="32"/>
      <c r="P39" s="32"/>
      <c r="Q39" s="32"/>
      <c r="R39" s="34"/>
    </row>
    <row r="40" spans="1:18" s="33" customFormat="1" ht="48.75" thickBot="1" x14ac:dyDescent="0.25">
      <c r="A40" s="10">
        <v>36</v>
      </c>
      <c r="B40" s="20" t="s">
        <v>87</v>
      </c>
      <c r="C40" s="29" t="s">
        <v>53</v>
      </c>
      <c r="D40" s="19"/>
      <c r="E40" s="28" t="s">
        <v>59</v>
      </c>
      <c r="F40" s="39">
        <v>10</v>
      </c>
      <c r="G40" s="39">
        <v>80</v>
      </c>
      <c r="H40" s="39">
        <v>0</v>
      </c>
      <c r="I40" s="39">
        <v>90</v>
      </c>
      <c r="J40" s="40"/>
      <c r="K40" s="25">
        <f t="shared" si="2"/>
        <v>0</v>
      </c>
      <c r="L40" s="24">
        <v>0.23</v>
      </c>
      <c r="M40" s="25">
        <f t="shared" si="3"/>
        <v>0</v>
      </c>
      <c r="N40" s="25">
        <f t="shared" si="4"/>
        <v>0</v>
      </c>
      <c r="O40" s="32"/>
      <c r="P40" s="32"/>
      <c r="Q40" s="32"/>
      <c r="R40" s="34"/>
    </row>
    <row r="41" spans="1:18" ht="12.75" customHeight="1" thickBot="1" x14ac:dyDescent="0.25">
      <c r="A41" s="21"/>
      <c r="B41" s="57"/>
      <c r="C41" s="57"/>
      <c r="D41" s="51"/>
      <c r="E41" s="51"/>
      <c r="F41" s="51"/>
      <c r="G41" s="51"/>
      <c r="H41" s="51"/>
      <c r="I41" s="51"/>
      <c r="J41" s="52"/>
      <c r="K41" s="17"/>
      <c r="L41" s="26" t="s">
        <v>16</v>
      </c>
      <c r="M41" s="27">
        <f>SUM(M5:M40)</f>
        <v>0</v>
      </c>
      <c r="N41" s="27">
        <f>SUM(N5:N40)</f>
        <v>0</v>
      </c>
      <c r="O41" s="55"/>
      <c r="P41" s="55"/>
      <c r="Q41" s="55"/>
      <c r="R41" s="55"/>
    </row>
    <row r="42" spans="1:18" ht="12.75" customHeight="1" x14ac:dyDescent="0.2">
      <c r="A42" s="50" t="s">
        <v>11</v>
      </c>
      <c r="B42" s="57" t="s">
        <v>13</v>
      </c>
      <c r="C42" s="57"/>
      <c r="D42" s="51"/>
      <c r="E42" s="51"/>
      <c r="F42" s="51"/>
      <c r="G42" s="51"/>
      <c r="H42" s="51"/>
      <c r="I42" s="51"/>
      <c r="J42" s="52"/>
      <c r="K42" s="17"/>
      <c r="L42" s="53"/>
      <c r="M42" s="17"/>
      <c r="N42" s="17"/>
      <c r="O42" s="55"/>
      <c r="P42" s="55"/>
      <c r="Q42" s="55"/>
      <c r="R42" s="55"/>
    </row>
    <row r="43" spans="1:18" ht="32.25" customHeight="1" x14ac:dyDescent="0.2">
      <c r="A43" s="50" t="s">
        <v>11</v>
      </c>
      <c r="B43" s="64" t="s">
        <v>101</v>
      </c>
      <c r="C43" s="64"/>
      <c r="D43" s="64"/>
      <c r="E43" s="64"/>
      <c r="F43" s="64"/>
      <c r="G43" s="64"/>
      <c r="H43" s="64"/>
      <c r="I43" s="64"/>
      <c r="J43" s="64"/>
      <c r="K43" s="64"/>
      <c r="L43" s="53"/>
      <c r="M43" s="17"/>
      <c r="N43" s="17"/>
      <c r="O43" s="55"/>
      <c r="P43" s="55"/>
      <c r="Q43" s="55"/>
      <c r="R43" s="55"/>
    </row>
    <row r="44" spans="1:18" ht="12.75" customHeight="1" x14ac:dyDescent="0.2">
      <c r="A44" s="50" t="s">
        <v>11</v>
      </c>
      <c r="B44" s="42" t="s">
        <v>55</v>
      </c>
      <c r="C44" s="57"/>
      <c r="D44" s="51"/>
      <c r="E44" s="51"/>
      <c r="F44" s="51"/>
      <c r="G44" s="51"/>
      <c r="H44" s="51"/>
      <c r="I44" s="51"/>
      <c r="J44" s="21"/>
      <c r="K44" s="44"/>
      <c r="L44" s="53"/>
      <c r="M44" s="17"/>
      <c r="N44" s="17"/>
      <c r="O44" s="55"/>
      <c r="P44" s="55"/>
      <c r="Q44" s="55"/>
      <c r="R44" s="55"/>
    </row>
    <row r="45" spans="1:18" ht="27" customHeight="1" x14ac:dyDescent="0.2">
      <c r="A45" s="50" t="s">
        <v>11</v>
      </c>
      <c r="B45" s="64" t="s">
        <v>56</v>
      </c>
      <c r="C45" s="64"/>
      <c r="D45" s="64"/>
      <c r="E45" s="64"/>
      <c r="F45" s="64"/>
      <c r="G45" s="64"/>
      <c r="H45" s="64"/>
      <c r="I45" s="64"/>
      <c r="J45" s="64"/>
      <c r="K45" s="64"/>
      <c r="L45" s="53"/>
      <c r="M45" s="17"/>
      <c r="N45" s="17"/>
      <c r="O45" s="55"/>
      <c r="P45" s="55"/>
      <c r="Q45" s="55"/>
      <c r="R45" s="55"/>
    </row>
    <row r="46" spans="1:18" ht="12.75" customHeight="1" x14ac:dyDescent="0.2">
      <c r="A46" s="50" t="s">
        <v>11</v>
      </c>
      <c r="B46" s="42" t="s">
        <v>79</v>
      </c>
      <c r="C46" s="43"/>
      <c r="D46" s="43"/>
      <c r="E46" s="43"/>
      <c r="F46" s="43"/>
      <c r="G46" s="43"/>
      <c r="H46" s="43"/>
      <c r="I46" s="43"/>
      <c r="J46" s="43"/>
      <c r="K46" s="43"/>
      <c r="L46" s="53"/>
      <c r="M46" s="17"/>
      <c r="N46" s="17"/>
      <c r="O46" s="55"/>
      <c r="P46" s="55"/>
      <c r="Q46" s="55"/>
      <c r="R46" s="55"/>
    </row>
    <row r="47" spans="1:18" ht="12.75" customHeight="1" x14ac:dyDescent="0.2">
      <c r="A47" s="50" t="s">
        <v>11</v>
      </c>
      <c r="B47" s="12" t="s">
        <v>12</v>
      </c>
      <c r="C47" s="12"/>
      <c r="D47" s="51"/>
      <c r="E47" s="51"/>
      <c r="F47" s="51"/>
      <c r="G47" s="51"/>
      <c r="H47" s="51"/>
      <c r="I47" s="51"/>
      <c r="J47" s="52"/>
      <c r="K47" s="17"/>
      <c r="L47" s="53"/>
      <c r="M47" s="17"/>
      <c r="N47" s="17"/>
      <c r="O47" s="55"/>
      <c r="P47" s="55"/>
      <c r="Q47" s="55"/>
      <c r="R47" s="55"/>
    </row>
    <row r="48" spans="1:18" ht="12.75" customHeight="1" x14ac:dyDescent="0.2">
      <c r="A48" s="50" t="s">
        <v>11</v>
      </c>
      <c r="B48" s="13" t="s">
        <v>63</v>
      </c>
      <c r="C48" s="13"/>
      <c r="D48" s="3"/>
      <c r="E48" s="3"/>
      <c r="F48" s="3"/>
      <c r="G48" s="3"/>
      <c r="H48" s="3"/>
      <c r="I48" s="3"/>
      <c r="J48" s="3"/>
      <c r="K48" s="4"/>
      <c r="L48" s="6"/>
      <c r="M48" s="7"/>
      <c r="N48" s="8"/>
    </row>
    <row r="49" spans="1:14" ht="12.75" customHeight="1" x14ac:dyDescent="0.2">
      <c r="A49" s="50" t="s">
        <v>11</v>
      </c>
      <c r="B49" s="36" t="s">
        <v>65</v>
      </c>
      <c r="C49" s="37"/>
      <c r="D49" s="38"/>
      <c r="E49" s="3"/>
      <c r="F49" s="3"/>
      <c r="G49" s="3"/>
      <c r="H49" s="3"/>
      <c r="I49" s="3"/>
      <c r="J49" s="3"/>
      <c r="K49" s="4"/>
      <c r="L49" s="6"/>
      <c r="M49" s="7"/>
      <c r="N49" s="8"/>
    </row>
    <row r="50" spans="1:14" ht="12.75" customHeight="1" x14ac:dyDescent="0.2">
      <c r="A50" s="50"/>
      <c r="B50" s="37" t="s">
        <v>64</v>
      </c>
      <c r="C50" s="37"/>
      <c r="D50" s="38"/>
      <c r="E50" s="3"/>
      <c r="F50" s="3"/>
      <c r="G50" s="3"/>
      <c r="H50" s="3"/>
      <c r="I50" s="3"/>
      <c r="J50" s="3"/>
      <c r="K50" s="4"/>
      <c r="L50" s="6"/>
      <c r="M50" s="7"/>
      <c r="N50" s="8"/>
    </row>
    <row r="51" spans="1:14" ht="12.75" customHeight="1" x14ac:dyDescent="0.2">
      <c r="A51" s="50"/>
      <c r="B51" s="23"/>
      <c r="C51" s="23"/>
      <c r="D51" s="3"/>
      <c r="E51" s="3"/>
      <c r="F51" s="3"/>
      <c r="G51" s="3"/>
      <c r="H51" s="3"/>
      <c r="I51" s="3"/>
      <c r="J51" s="3"/>
      <c r="K51" s="4"/>
      <c r="L51" s="6"/>
      <c r="M51" s="7"/>
      <c r="N51" s="8"/>
    </row>
    <row r="52" spans="1:14" ht="12.75" customHeight="1" x14ac:dyDescent="0.2">
      <c r="A52" s="5"/>
      <c r="B52" s="22"/>
      <c r="C52" s="9"/>
      <c r="D52" s="3"/>
      <c r="E52" s="3"/>
      <c r="F52" s="3"/>
      <c r="G52" s="3"/>
      <c r="H52" s="3"/>
      <c r="I52" s="3"/>
      <c r="J52" s="3"/>
      <c r="K52" s="4"/>
      <c r="L52" s="6"/>
      <c r="M52" s="7"/>
      <c r="N52" s="8"/>
    </row>
    <row r="53" spans="1:14" ht="12.75" customHeight="1" x14ac:dyDescent="0.25">
      <c r="A53" s="62" t="s">
        <v>8</v>
      </c>
      <c r="B53" s="62"/>
      <c r="C53" s="56"/>
      <c r="D53" s="63" t="s">
        <v>57</v>
      </c>
      <c r="E53" s="63"/>
      <c r="F53" s="63"/>
      <c r="G53" s="63"/>
      <c r="H53" s="63"/>
      <c r="I53" s="63"/>
      <c r="J53" s="63"/>
      <c r="K53" s="63"/>
    </row>
    <row r="54" spans="1:14" ht="12.75" customHeight="1" x14ac:dyDescent="0.25">
      <c r="A54" s="62"/>
      <c r="B54" s="62"/>
      <c r="C54" s="56"/>
      <c r="D54" s="63"/>
      <c r="E54" s="63"/>
      <c r="F54" s="63"/>
      <c r="G54" s="63"/>
      <c r="H54" s="63"/>
      <c r="I54" s="63"/>
      <c r="J54" s="63"/>
      <c r="K54" s="63"/>
    </row>
    <row r="55" spans="1:14" ht="15.75" x14ac:dyDescent="0.25">
      <c r="A55" s="35"/>
      <c r="B55" s="56"/>
      <c r="C55" s="56"/>
      <c r="D55" s="63"/>
      <c r="E55" s="63"/>
      <c r="F55" s="63"/>
      <c r="G55" s="63"/>
      <c r="H55" s="63"/>
      <c r="I55" s="63"/>
      <c r="J55" s="63"/>
      <c r="K55" s="63"/>
    </row>
    <row r="56" spans="1:14" ht="12.75" customHeight="1" x14ac:dyDescent="0.2">
      <c r="D56" s="63"/>
      <c r="E56" s="63"/>
      <c r="F56" s="63"/>
      <c r="G56" s="63"/>
      <c r="H56" s="63"/>
      <c r="I56" s="63"/>
      <c r="J56" s="63"/>
      <c r="K56" s="63"/>
    </row>
    <row r="57" spans="1:14" ht="12.75" customHeight="1" x14ac:dyDescent="0.2">
      <c r="D57" s="63"/>
      <c r="E57" s="63"/>
      <c r="F57" s="63"/>
      <c r="G57" s="63"/>
      <c r="H57" s="63"/>
      <c r="I57" s="63"/>
      <c r="J57" s="63"/>
      <c r="K57" s="63"/>
    </row>
    <row r="58" spans="1:14" ht="12.75" customHeight="1" x14ac:dyDescent="0.2">
      <c r="D58" s="63"/>
      <c r="E58" s="63"/>
      <c r="F58" s="63"/>
      <c r="G58" s="63"/>
      <c r="H58" s="63"/>
      <c r="I58" s="63"/>
      <c r="J58" s="63"/>
      <c r="K58" s="63"/>
    </row>
    <row r="59" spans="1:14" ht="12.75" customHeight="1" x14ac:dyDescent="0.2">
      <c r="D59" s="63"/>
      <c r="E59" s="63"/>
      <c r="F59" s="63"/>
      <c r="G59" s="63"/>
      <c r="H59" s="63"/>
      <c r="I59" s="63"/>
      <c r="J59" s="63"/>
      <c r="K59" s="63"/>
    </row>
  </sheetData>
  <mergeCells count="5">
    <mergeCell ref="A3:N3"/>
    <mergeCell ref="A53:B54"/>
    <mergeCell ref="D53:K59"/>
    <mergeCell ref="B43:K43"/>
    <mergeCell ref="B45:K45"/>
  </mergeCells>
  <pageMargins left="0.19685039370078741" right="0.19685039370078741" top="0.70866141732283472" bottom="0.70866141732283472" header="0.51181102362204722" footer="0.51181102362204722"/>
  <pageSetup paperSize="9" scale="59" orientation="landscape" r:id="rId1"/>
  <headerFooter alignWithMargins="0">
    <oddHeader>&amp;RPostępowanie nr ZP/53/2019</oddHeader>
    <oddFooter>Strona &amp;P z &amp;N</oddFooter>
  </headerFooter>
  <rowBreaks count="1" manualBreakCount="1">
    <brk id="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E1" zoomScale="75" zoomScaleNormal="75" workbookViewId="0">
      <selection activeCell="M5" sqref="M5"/>
    </sheetView>
  </sheetViews>
  <sheetFormatPr defaultRowHeight="12.75" x14ac:dyDescent="0.2"/>
  <cols>
    <col min="1" max="1" width="3.85546875" style="54" customWidth="1"/>
    <col min="2" max="2" width="56.5703125" style="54" customWidth="1"/>
    <col min="3" max="3" width="11.42578125" style="54" customWidth="1"/>
    <col min="4" max="4" width="12.5703125" style="54" customWidth="1"/>
    <col min="5" max="5" width="9.140625" style="54" customWidth="1"/>
    <col min="6" max="6" width="6.140625" style="54" customWidth="1"/>
    <col min="7" max="7" width="6.28515625" style="54" customWidth="1"/>
    <col min="8" max="8" width="6.42578125" style="54" customWidth="1"/>
    <col min="9" max="9" width="7.7109375" style="54" bestFit="1" customWidth="1"/>
    <col min="10" max="11" width="9.85546875" style="54" bestFit="1" customWidth="1"/>
    <col min="12" max="12" width="6.85546875" style="54" bestFit="1" customWidth="1"/>
    <col min="13" max="13" width="10.85546875" style="54" customWidth="1"/>
    <col min="14" max="14" width="10.42578125" style="54" customWidth="1"/>
    <col min="15" max="15" width="12.28515625" style="54" bestFit="1" customWidth="1"/>
    <col min="16" max="16" width="12.5703125" style="54" customWidth="1"/>
    <col min="17" max="17" width="15.5703125" style="54" customWidth="1"/>
    <col min="18" max="18" width="19.28515625" style="54" customWidth="1"/>
    <col min="19" max="19" width="17.28515625" style="54" customWidth="1"/>
    <col min="20" max="16384" width="9.140625" style="54"/>
  </cols>
  <sheetData>
    <row r="1" spans="1:18" x14ac:dyDescent="0.2">
      <c r="A1" s="1" t="s">
        <v>15</v>
      </c>
      <c r="O1" s="55"/>
      <c r="P1" s="55"/>
      <c r="Q1" s="55"/>
    </row>
    <row r="2" spans="1:18" x14ac:dyDescent="0.2">
      <c r="A2" s="2"/>
      <c r="O2" s="55"/>
      <c r="P2" s="55"/>
      <c r="Q2" s="55"/>
    </row>
    <row r="3" spans="1:18" s="33" customFormat="1" ht="15.75" x14ac:dyDescent="0.25">
      <c r="A3" s="59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32"/>
      <c r="P3" s="32"/>
      <c r="Q3" s="32"/>
      <c r="R3" s="32"/>
    </row>
    <row r="4" spans="1:18" s="33" customFormat="1" ht="58.5" customHeight="1" x14ac:dyDescent="0.2">
      <c r="A4" s="14" t="s">
        <v>0</v>
      </c>
      <c r="B4" s="14" t="s">
        <v>9</v>
      </c>
      <c r="C4" s="14" t="s">
        <v>97</v>
      </c>
      <c r="D4" s="14" t="s">
        <v>10</v>
      </c>
      <c r="E4" s="14" t="s">
        <v>1</v>
      </c>
      <c r="F4" s="14" t="s">
        <v>60</v>
      </c>
      <c r="G4" s="14" t="s">
        <v>61</v>
      </c>
      <c r="H4" s="14" t="s">
        <v>62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32"/>
      <c r="P4" s="32"/>
      <c r="Q4" s="32"/>
      <c r="R4" s="34"/>
    </row>
    <row r="5" spans="1:18" s="33" customFormat="1" ht="396" x14ac:dyDescent="0.2">
      <c r="A5" s="10">
        <v>1</v>
      </c>
      <c r="B5" s="20" t="s">
        <v>104</v>
      </c>
      <c r="C5" s="29" t="s">
        <v>14</v>
      </c>
      <c r="D5" s="19"/>
      <c r="E5" s="28" t="s">
        <v>17</v>
      </c>
      <c r="F5" s="39">
        <v>20</v>
      </c>
      <c r="G5" s="39">
        <v>5</v>
      </c>
      <c r="H5" s="39">
        <v>0</v>
      </c>
      <c r="I5" s="39">
        <v>25</v>
      </c>
      <c r="J5" s="40"/>
      <c r="K5" s="25">
        <f t="shared" ref="K5:K10" si="0">J5*(1+L5)</f>
        <v>0</v>
      </c>
      <c r="L5" s="24">
        <v>0.23</v>
      </c>
      <c r="M5" s="25">
        <f>J5*I5</f>
        <v>0</v>
      </c>
      <c r="N5" s="25">
        <f t="shared" ref="N5:N10" si="1">M5*L5+M5</f>
        <v>0</v>
      </c>
      <c r="O5" s="32"/>
      <c r="P5" s="32"/>
      <c r="Q5" s="32"/>
      <c r="R5" s="34"/>
    </row>
    <row r="6" spans="1:18" s="33" customFormat="1" ht="108" x14ac:dyDescent="0.2">
      <c r="A6" s="10">
        <v>2</v>
      </c>
      <c r="B6" s="20" t="s">
        <v>114</v>
      </c>
      <c r="C6" s="29" t="s">
        <v>14</v>
      </c>
      <c r="D6" s="19"/>
      <c r="E6" s="28" t="s">
        <v>20</v>
      </c>
      <c r="F6" s="39">
        <v>0</v>
      </c>
      <c r="G6" s="39"/>
      <c r="H6" s="39">
        <v>10</v>
      </c>
      <c r="I6" s="39">
        <v>10</v>
      </c>
      <c r="J6" s="40"/>
      <c r="K6" s="25">
        <f t="shared" si="0"/>
        <v>0</v>
      </c>
      <c r="L6" s="24">
        <v>0.23</v>
      </c>
      <c r="M6" s="25">
        <f t="shared" ref="M6:M10" si="2">J6*I6</f>
        <v>0</v>
      </c>
      <c r="N6" s="25">
        <f t="shared" si="1"/>
        <v>0</v>
      </c>
      <c r="O6" s="32"/>
      <c r="P6" s="32"/>
      <c r="Q6" s="32"/>
      <c r="R6" s="34"/>
    </row>
    <row r="7" spans="1:18" s="33" customFormat="1" ht="24" x14ac:dyDescent="0.2">
      <c r="A7" s="10">
        <v>3</v>
      </c>
      <c r="B7" s="20" t="s">
        <v>88</v>
      </c>
      <c r="C7" s="29" t="s">
        <v>14</v>
      </c>
      <c r="D7" s="19"/>
      <c r="E7" s="28" t="s">
        <v>20</v>
      </c>
      <c r="F7" s="39">
        <v>40</v>
      </c>
      <c r="G7" s="39">
        <v>20</v>
      </c>
      <c r="H7" s="39">
        <v>20</v>
      </c>
      <c r="I7" s="39">
        <v>80</v>
      </c>
      <c r="J7" s="40"/>
      <c r="K7" s="25">
        <f t="shared" si="0"/>
        <v>0</v>
      </c>
      <c r="L7" s="24">
        <v>0.23</v>
      </c>
      <c r="M7" s="25">
        <f t="shared" si="2"/>
        <v>0</v>
      </c>
      <c r="N7" s="25">
        <f t="shared" si="1"/>
        <v>0</v>
      </c>
      <c r="O7" s="32"/>
      <c r="P7" s="32"/>
      <c r="Q7" s="32"/>
      <c r="R7" s="34"/>
    </row>
    <row r="8" spans="1:18" s="33" customFormat="1" ht="15" x14ac:dyDescent="0.2">
      <c r="A8" s="10">
        <v>4</v>
      </c>
      <c r="B8" s="20" t="s">
        <v>89</v>
      </c>
      <c r="C8" s="29" t="s">
        <v>14</v>
      </c>
      <c r="D8" s="19"/>
      <c r="E8" s="28" t="s">
        <v>20</v>
      </c>
      <c r="F8" s="39">
        <v>10</v>
      </c>
      <c r="G8" s="39">
        <v>10</v>
      </c>
      <c r="H8" s="39"/>
      <c r="I8" s="39">
        <v>20</v>
      </c>
      <c r="J8" s="40"/>
      <c r="K8" s="25">
        <f t="shared" si="0"/>
        <v>0</v>
      </c>
      <c r="L8" s="24">
        <v>0.23</v>
      </c>
      <c r="M8" s="25">
        <f t="shared" si="2"/>
        <v>0</v>
      </c>
      <c r="N8" s="25">
        <f t="shared" si="1"/>
        <v>0</v>
      </c>
      <c r="O8" s="32"/>
      <c r="P8" s="32"/>
      <c r="Q8" s="32"/>
      <c r="R8" s="34"/>
    </row>
    <row r="9" spans="1:18" s="33" customFormat="1" ht="144" x14ac:dyDescent="0.2">
      <c r="A9" s="10"/>
      <c r="B9" s="20" t="s">
        <v>90</v>
      </c>
      <c r="C9" s="29"/>
      <c r="D9" s="19"/>
      <c r="E9" s="28" t="s">
        <v>20</v>
      </c>
      <c r="F9" s="39">
        <v>10</v>
      </c>
      <c r="G9" s="39">
        <v>4</v>
      </c>
      <c r="H9" s="39">
        <v>20</v>
      </c>
      <c r="I9" s="39">
        <v>34</v>
      </c>
      <c r="J9" s="40"/>
      <c r="K9" s="25">
        <f t="shared" si="0"/>
        <v>0</v>
      </c>
      <c r="L9" s="24"/>
      <c r="M9" s="25">
        <f t="shared" ref="M9" si="3">J9*I9</f>
        <v>0</v>
      </c>
      <c r="N9" s="25">
        <f t="shared" ref="N9" si="4">M9*L9+M9</f>
        <v>0</v>
      </c>
      <c r="O9" s="32"/>
      <c r="P9" s="32"/>
      <c r="Q9" s="32"/>
      <c r="R9" s="34"/>
    </row>
    <row r="10" spans="1:18" s="33" customFormat="1" ht="96.75" thickBot="1" x14ac:dyDescent="0.25">
      <c r="A10" s="10">
        <v>5</v>
      </c>
      <c r="B10" s="20" t="s">
        <v>91</v>
      </c>
      <c r="C10" s="29" t="s">
        <v>14</v>
      </c>
      <c r="D10" s="19"/>
      <c r="E10" s="28" t="s">
        <v>20</v>
      </c>
      <c r="F10" s="39">
        <v>80</v>
      </c>
      <c r="G10" s="39">
        <v>15</v>
      </c>
      <c r="H10" s="39">
        <v>30</v>
      </c>
      <c r="I10" s="39">
        <v>125</v>
      </c>
      <c r="J10" s="40"/>
      <c r="K10" s="25">
        <f t="shared" si="0"/>
        <v>0</v>
      </c>
      <c r="L10" s="24">
        <v>0.23</v>
      </c>
      <c r="M10" s="25">
        <f t="shared" si="2"/>
        <v>0</v>
      </c>
      <c r="N10" s="25">
        <f t="shared" si="1"/>
        <v>0</v>
      </c>
      <c r="O10" s="32"/>
      <c r="P10" s="32"/>
      <c r="Q10" s="32"/>
      <c r="R10" s="34"/>
    </row>
    <row r="11" spans="1:18" ht="12.75" customHeight="1" thickBot="1" x14ac:dyDescent="0.25">
      <c r="A11" s="21"/>
      <c r="B11" s="57"/>
      <c r="C11" s="57"/>
      <c r="D11" s="51"/>
      <c r="E11" s="51"/>
      <c r="F11" s="51"/>
      <c r="G11" s="51"/>
      <c r="H11" s="51"/>
      <c r="I11" s="51"/>
      <c r="J11" s="52"/>
      <c r="K11" s="17"/>
      <c r="L11" s="26" t="s">
        <v>16</v>
      </c>
      <c r="M11" s="27">
        <f>SUM(M5:M10)</f>
        <v>0</v>
      </c>
      <c r="N11" s="27">
        <f>SUM(N5:N10)</f>
        <v>0</v>
      </c>
      <c r="O11" s="55"/>
      <c r="P11" s="55"/>
      <c r="Q11" s="55"/>
      <c r="R11" s="55"/>
    </row>
    <row r="12" spans="1:18" ht="12.75" customHeight="1" x14ac:dyDescent="0.2">
      <c r="A12" s="50" t="s">
        <v>11</v>
      </c>
      <c r="B12" s="57" t="s">
        <v>13</v>
      </c>
      <c r="C12" s="57"/>
      <c r="D12" s="51"/>
      <c r="E12" s="51"/>
      <c r="F12" s="51"/>
      <c r="G12" s="51"/>
      <c r="H12" s="51"/>
      <c r="I12" s="51"/>
      <c r="J12" s="52"/>
      <c r="K12" s="17"/>
      <c r="L12" s="53"/>
      <c r="M12" s="17"/>
      <c r="N12" s="17"/>
      <c r="O12" s="55"/>
      <c r="P12" s="55"/>
      <c r="Q12" s="55"/>
      <c r="R12" s="55"/>
    </row>
    <row r="13" spans="1:18" ht="12.75" customHeight="1" x14ac:dyDescent="0.2">
      <c r="A13" s="50" t="s">
        <v>11</v>
      </c>
      <c r="B13" s="49" t="s">
        <v>105</v>
      </c>
      <c r="C13" s="57"/>
      <c r="D13" s="51"/>
      <c r="E13" s="51"/>
      <c r="F13" s="51"/>
      <c r="G13" s="51"/>
      <c r="H13" s="51"/>
      <c r="I13" s="51"/>
      <c r="J13" s="52"/>
      <c r="K13" s="17"/>
      <c r="L13" s="53"/>
      <c r="M13" s="17"/>
      <c r="N13" s="17"/>
      <c r="O13" s="55"/>
      <c r="P13" s="55"/>
      <c r="Q13" s="55"/>
      <c r="R13" s="55"/>
    </row>
    <row r="14" spans="1:18" ht="12.75" customHeight="1" x14ac:dyDescent="0.2">
      <c r="A14" s="50" t="s">
        <v>11</v>
      </c>
      <c r="B14" s="12" t="s">
        <v>12</v>
      </c>
      <c r="C14" s="12"/>
      <c r="D14" s="51"/>
      <c r="E14" s="51"/>
      <c r="F14" s="51"/>
      <c r="G14" s="51"/>
      <c r="H14" s="51"/>
      <c r="I14" s="51"/>
      <c r="J14" s="52"/>
      <c r="K14" s="17"/>
      <c r="L14" s="53"/>
      <c r="M14" s="17"/>
      <c r="N14" s="17"/>
      <c r="O14" s="55"/>
      <c r="P14" s="55"/>
      <c r="Q14" s="55"/>
      <c r="R14" s="55"/>
    </row>
    <row r="15" spans="1:18" ht="12.75" customHeight="1" x14ac:dyDescent="0.2">
      <c r="A15" s="50" t="s">
        <v>11</v>
      </c>
      <c r="B15" s="13" t="s">
        <v>63</v>
      </c>
      <c r="C15" s="13"/>
      <c r="D15" s="3"/>
      <c r="E15" s="3"/>
      <c r="F15" s="3"/>
      <c r="G15" s="3"/>
      <c r="H15" s="3"/>
      <c r="I15" s="3"/>
      <c r="J15" s="3"/>
      <c r="K15" s="4"/>
      <c r="L15" s="6"/>
      <c r="M15" s="7"/>
      <c r="N15" s="8"/>
    </row>
    <row r="16" spans="1:18" ht="12.75" customHeight="1" x14ac:dyDescent="0.2">
      <c r="A16" s="50" t="s">
        <v>11</v>
      </c>
      <c r="B16" s="36" t="s">
        <v>65</v>
      </c>
      <c r="C16" s="37"/>
      <c r="D16" s="38"/>
      <c r="E16" s="3"/>
      <c r="F16" s="3"/>
      <c r="G16" s="3"/>
      <c r="H16" s="3"/>
      <c r="I16" s="3"/>
      <c r="J16" s="3"/>
      <c r="K16" s="4"/>
      <c r="L16" s="6"/>
      <c r="M16" s="7"/>
      <c r="N16" s="8"/>
    </row>
    <row r="17" spans="1:14" ht="12.75" customHeight="1" x14ac:dyDescent="0.2">
      <c r="A17" s="50"/>
      <c r="B17" s="37" t="s">
        <v>64</v>
      </c>
      <c r="C17" s="37"/>
      <c r="D17" s="38"/>
      <c r="E17" s="3"/>
      <c r="F17" s="3"/>
      <c r="G17" s="3"/>
      <c r="H17" s="3"/>
      <c r="I17" s="3"/>
      <c r="J17" s="3"/>
      <c r="K17" s="4"/>
      <c r="L17" s="6"/>
      <c r="M17" s="7"/>
      <c r="N17" s="8"/>
    </row>
    <row r="18" spans="1:14" ht="12.75" customHeight="1" x14ac:dyDescent="0.2">
      <c r="A18" s="50"/>
      <c r="B18" s="23"/>
      <c r="C18" s="23"/>
      <c r="D18" s="3"/>
      <c r="E18" s="3"/>
      <c r="F18" s="3"/>
      <c r="G18" s="3"/>
      <c r="H18" s="3"/>
      <c r="I18" s="3"/>
      <c r="J18" s="3"/>
      <c r="K18" s="4"/>
      <c r="L18" s="6"/>
      <c r="M18" s="7"/>
      <c r="N18" s="8"/>
    </row>
    <row r="19" spans="1:14" ht="12.75" customHeight="1" x14ac:dyDescent="0.2">
      <c r="A19" s="5"/>
      <c r="B19" s="22"/>
      <c r="C19" s="9"/>
      <c r="D19" s="3"/>
      <c r="E19" s="3"/>
      <c r="F19" s="3"/>
      <c r="G19" s="3"/>
      <c r="H19" s="3"/>
      <c r="I19" s="3"/>
      <c r="J19" s="3"/>
      <c r="K19" s="4"/>
      <c r="L19" s="6"/>
      <c r="M19" s="7"/>
      <c r="N19" s="8"/>
    </row>
    <row r="20" spans="1:14" ht="12.75" customHeight="1" x14ac:dyDescent="0.25">
      <c r="A20" s="62" t="s">
        <v>8</v>
      </c>
      <c r="B20" s="62"/>
      <c r="C20" s="56"/>
      <c r="D20" s="63" t="s">
        <v>57</v>
      </c>
      <c r="E20" s="63"/>
      <c r="F20" s="63"/>
      <c r="G20" s="63"/>
      <c r="H20" s="63"/>
      <c r="I20" s="63"/>
      <c r="J20" s="63"/>
      <c r="K20" s="63"/>
    </row>
    <row r="21" spans="1:14" ht="12.75" customHeight="1" x14ac:dyDescent="0.25">
      <c r="A21" s="62"/>
      <c r="B21" s="62"/>
      <c r="C21" s="56"/>
      <c r="D21" s="63"/>
      <c r="E21" s="63"/>
      <c r="F21" s="63"/>
      <c r="G21" s="63"/>
      <c r="H21" s="63"/>
      <c r="I21" s="63"/>
      <c r="J21" s="63"/>
      <c r="K21" s="63"/>
    </row>
    <row r="22" spans="1:14" ht="15.75" x14ac:dyDescent="0.25">
      <c r="A22" s="35"/>
      <c r="B22" s="56"/>
      <c r="C22" s="56"/>
      <c r="D22" s="63"/>
      <c r="E22" s="63"/>
      <c r="F22" s="63"/>
      <c r="G22" s="63"/>
      <c r="H22" s="63"/>
      <c r="I22" s="63"/>
      <c r="J22" s="63"/>
      <c r="K22" s="63"/>
    </row>
    <row r="23" spans="1:14" ht="12.75" customHeight="1" x14ac:dyDescent="0.2">
      <c r="D23" s="63"/>
      <c r="E23" s="63"/>
      <c r="F23" s="63"/>
      <c r="G23" s="63"/>
      <c r="H23" s="63"/>
      <c r="I23" s="63"/>
      <c r="J23" s="63"/>
      <c r="K23" s="63"/>
    </row>
    <row r="24" spans="1:14" ht="12.75" customHeight="1" x14ac:dyDescent="0.2">
      <c r="D24" s="63"/>
      <c r="E24" s="63"/>
      <c r="F24" s="63"/>
      <c r="G24" s="63"/>
      <c r="H24" s="63"/>
      <c r="I24" s="63"/>
      <c r="J24" s="63"/>
      <c r="K24" s="63"/>
    </row>
    <row r="25" spans="1:14" ht="12.75" customHeight="1" x14ac:dyDescent="0.2">
      <c r="D25" s="63"/>
      <c r="E25" s="63"/>
      <c r="F25" s="63"/>
      <c r="G25" s="63"/>
      <c r="H25" s="63"/>
      <c r="I25" s="63"/>
      <c r="J25" s="63"/>
      <c r="K25" s="63"/>
    </row>
    <row r="26" spans="1:14" ht="12.75" customHeight="1" x14ac:dyDescent="0.2">
      <c r="D26" s="63"/>
      <c r="E26" s="63"/>
      <c r="F26" s="63"/>
      <c r="G26" s="63"/>
      <c r="H26" s="63"/>
      <c r="I26" s="63"/>
      <c r="J26" s="63"/>
      <c r="K26" s="63"/>
    </row>
  </sheetData>
  <mergeCells count="3">
    <mergeCell ref="A3:N3"/>
    <mergeCell ref="A20:B21"/>
    <mergeCell ref="D20:K26"/>
  </mergeCells>
  <pageMargins left="0.19685039370078741" right="0.19685039370078741" top="0.70866141732283472" bottom="0.70866141732283472" header="0.51181102362204722" footer="0.51181102362204722"/>
  <pageSetup paperSize="9" scale="82" orientation="landscape" r:id="rId1"/>
  <headerFooter alignWithMargins="0">
    <oddHeader>&amp;RPostępowanie nr ZP/53/2019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D1" zoomScale="75" zoomScaleNormal="75" workbookViewId="0">
      <selection activeCell="N12" sqref="N12"/>
    </sheetView>
  </sheetViews>
  <sheetFormatPr defaultRowHeight="12.75" x14ac:dyDescent="0.2"/>
  <cols>
    <col min="1" max="1" width="3.85546875" style="30" customWidth="1"/>
    <col min="2" max="2" width="42.140625" style="30" customWidth="1"/>
    <col min="3" max="3" width="12.140625" style="30" customWidth="1"/>
    <col min="4" max="4" width="12.5703125" style="30" customWidth="1"/>
    <col min="5" max="5" width="11.85546875" style="30" customWidth="1"/>
    <col min="6" max="6" width="7.5703125" style="30" customWidth="1"/>
    <col min="7" max="8" width="8" style="30" customWidth="1"/>
    <col min="9" max="9" width="8.5703125" style="30" customWidth="1"/>
    <col min="10" max="11" width="9.85546875" style="30" bestFit="1" customWidth="1"/>
    <col min="12" max="12" width="6.85546875" style="30" bestFit="1" customWidth="1"/>
    <col min="13" max="13" width="12" style="30" customWidth="1"/>
    <col min="14" max="14" width="13" style="30" customWidth="1"/>
    <col min="15" max="15" width="12.28515625" style="30" bestFit="1" customWidth="1"/>
    <col min="16" max="16" width="12.5703125" style="30" customWidth="1"/>
    <col min="17" max="17" width="15.5703125" style="30" customWidth="1"/>
    <col min="18" max="18" width="19.28515625" style="30" customWidth="1"/>
    <col min="19" max="19" width="17.28515625" style="30" customWidth="1"/>
    <col min="20" max="16384" width="9.140625" style="30"/>
  </cols>
  <sheetData>
    <row r="1" spans="1:18" x14ac:dyDescent="0.2">
      <c r="A1" s="1" t="s">
        <v>15</v>
      </c>
      <c r="O1" s="31"/>
      <c r="P1" s="31"/>
      <c r="Q1" s="31"/>
    </row>
    <row r="2" spans="1:18" x14ac:dyDescent="0.2">
      <c r="A2" s="2"/>
      <c r="O2" s="31"/>
      <c r="P2" s="31"/>
      <c r="Q2" s="31"/>
    </row>
    <row r="3" spans="1:18" s="33" customFormat="1" ht="15.75" x14ac:dyDescent="0.25">
      <c r="A3" s="59" t="s">
        <v>115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32"/>
      <c r="P3" s="32"/>
      <c r="Q3" s="32"/>
      <c r="R3" s="32"/>
    </row>
    <row r="4" spans="1:18" s="33" customFormat="1" ht="58.5" customHeight="1" x14ac:dyDescent="0.2">
      <c r="A4" s="14" t="s">
        <v>0</v>
      </c>
      <c r="B4" s="14" t="s">
        <v>9</v>
      </c>
      <c r="C4" s="14" t="s">
        <v>97</v>
      </c>
      <c r="D4" s="14" t="s">
        <v>10</v>
      </c>
      <c r="E4" s="14" t="s">
        <v>1</v>
      </c>
      <c r="F4" s="14" t="s">
        <v>60</v>
      </c>
      <c r="G4" s="14" t="s">
        <v>61</v>
      </c>
      <c r="H4" s="14" t="s">
        <v>62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32"/>
      <c r="P4" s="32"/>
      <c r="Q4" s="32"/>
      <c r="R4" s="34"/>
    </row>
    <row r="5" spans="1:18" s="33" customFormat="1" ht="24" x14ac:dyDescent="0.2">
      <c r="A5" s="10">
        <v>1</v>
      </c>
      <c r="B5" s="20" t="s">
        <v>18</v>
      </c>
      <c r="C5" s="29" t="s">
        <v>14</v>
      </c>
      <c r="D5" s="19"/>
      <c r="E5" s="58" t="s">
        <v>102</v>
      </c>
      <c r="F5" s="39">
        <v>0</v>
      </c>
      <c r="G5" s="39">
        <v>30</v>
      </c>
      <c r="H5" s="39">
        <v>0</v>
      </c>
      <c r="I5" s="39">
        <v>30</v>
      </c>
      <c r="J5" s="40"/>
      <c r="K5" s="25">
        <f t="shared" ref="K5:K11" si="0">J5*(1+L5)</f>
        <v>0</v>
      </c>
      <c r="L5" s="24">
        <v>0.23</v>
      </c>
      <c r="M5" s="25">
        <f>J5*I5</f>
        <v>0</v>
      </c>
      <c r="N5" s="25">
        <f>M5*L5+M5</f>
        <v>0</v>
      </c>
      <c r="O5" s="32"/>
      <c r="P5" s="32"/>
      <c r="Q5" s="32"/>
      <c r="R5" s="34"/>
    </row>
    <row r="6" spans="1:18" s="33" customFormat="1" ht="15" x14ac:dyDescent="0.2">
      <c r="A6" s="10">
        <v>2</v>
      </c>
      <c r="B6" s="20" t="s">
        <v>19</v>
      </c>
      <c r="C6" s="29" t="s">
        <v>14</v>
      </c>
      <c r="D6" s="19"/>
      <c r="E6" s="58" t="s">
        <v>70</v>
      </c>
      <c r="F6" s="39">
        <v>0</v>
      </c>
      <c r="G6" s="39">
        <v>20</v>
      </c>
      <c r="H6" s="39">
        <v>0</v>
      </c>
      <c r="I6" s="39">
        <v>20</v>
      </c>
      <c r="J6" s="40"/>
      <c r="K6" s="25">
        <f t="shared" si="0"/>
        <v>0</v>
      </c>
      <c r="L6" s="24">
        <v>0.23</v>
      </c>
      <c r="M6" s="25">
        <f t="shared" ref="M6:M11" si="1">J6*I6</f>
        <v>0</v>
      </c>
      <c r="N6" s="25">
        <f t="shared" ref="N6:N11" si="2">M6*L6+M6</f>
        <v>0</v>
      </c>
      <c r="O6" s="32"/>
      <c r="P6" s="32"/>
      <c r="Q6" s="32"/>
      <c r="R6" s="34"/>
    </row>
    <row r="7" spans="1:18" s="33" customFormat="1" ht="15" x14ac:dyDescent="0.2">
      <c r="A7" s="10">
        <v>3</v>
      </c>
      <c r="B7" s="20" t="s">
        <v>66</v>
      </c>
      <c r="C7" s="29" t="s">
        <v>14</v>
      </c>
      <c r="D7" s="19"/>
      <c r="E7" s="58" t="s">
        <v>69</v>
      </c>
      <c r="F7" s="39">
        <v>0</v>
      </c>
      <c r="G7" s="39">
        <v>10</v>
      </c>
      <c r="H7" s="39">
        <v>0</v>
      </c>
      <c r="I7" s="39">
        <v>10</v>
      </c>
      <c r="J7" s="40"/>
      <c r="K7" s="25">
        <f t="shared" si="0"/>
        <v>0</v>
      </c>
      <c r="L7" s="24">
        <v>0.23</v>
      </c>
      <c r="M7" s="25">
        <f t="shared" si="1"/>
        <v>0</v>
      </c>
      <c r="N7" s="25">
        <f t="shared" si="2"/>
        <v>0</v>
      </c>
      <c r="O7" s="32"/>
      <c r="P7" s="32"/>
      <c r="Q7" s="32"/>
      <c r="R7" s="34"/>
    </row>
    <row r="8" spans="1:18" s="33" customFormat="1" ht="15" x14ac:dyDescent="0.2">
      <c r="A8" s="10">
        <v>4</v>
      </c>
      <c r="B8" s="20" t="s">
        <v>116</v>
      </c>
      <c r="C8" s="29" t="s">
        <v>14</v>
      </c>
      <c r="D8" s="19"/>
      <c r="E8" s="58" t="s">
        <v>20</v>
      </c>
      <c r="F8" s="39">
        <v>0</v>
      </c>
      <c r="G8" s="39">
        <v>20</v>
      </c>
      <c r="H8" s="39">
        <v>0</v>
      </c>
      <c r="I8" s="39">
        <v>20</v>
      </c>
      <c r="J8" s="40"/>
      <c r="K8" s="25">
        <f t="shared" si="0"/>
        <v>0</v>
      </c>
      <c r="L8" s="24">
        <v>0.23</v>
      </c>
      <c r="M8" s="25">
        <f t="shared" si="1"/>
        <v>0</v>
      </c>
      <c r="N8" s="25">
        <f t="shared" si="2"/>
        <v>0</v>
      </c>
      <c r="O8" s="32"/>
      <c r="P8" s="32"/>
      <c r="Q8" s="32"/>
      <c r="R8" s="34"/>
    </row>
    <row r="9" spans="1:18" s="33" customFormat="1" ht="24" x14ac:dyDescent="0.2">
      <c r="A9" s="10">
        <v>5</v>
      </c>
      <c r="B9" s="20" t="s">
        <v>67</v>
      </c>
      <c r="C9" s="29" t="s">
        <v>14</v>
      </c>
      <c r="D9" s="19"/>
      <c r="E9" s="58" t="s">
        <v>20</v>
      </c>
      <c r="F9" s="39">
        <v>0</v>
      </c>
      <c r="G9" s="39">
        <v>0</v>
      </c>
      <c r="H9" s="39">
        <v>60</v>
      </c>
      <c r="I9" s="39">
        <v>60</v>
      </c>
      <c r="J9" s="40"/>
      <c r="K9" s="25">
        <f t="shared" si="0"/>
        <v>0</v>
      </c>
      <c r="L9" s="24">
        <v>0.23</v>
      </c>
      <c r="M9" s="25">
        <f t="shared" si="1"/>
        <v>0</v>
      </c>
      <c r="N9" s="25">
        <f t="shared" si="2"/>
        <v>0</v>
      </c>
      <c r="O9" s="32"/>
      <c r="P9" s="32"/>
      <c r="Q9" s="32"/>
      <c r="R9" s="34"/>
    </row>
    <row r="10" spans="1:18" s="33" customFormat="1" ht="24" x14ac:dyDescent="0.2">
      <c r="A10" s="10">
        <v>6</v>
      </c>
      <c r="B10" s="20" t="s">
        <v>68</v>
      </c>
      <c r="C10" s="29" t="s">
        <v>14</v>
      </c>
      <c r="D10" s="19"/>
      <c r="E10" s="58" t="s">
        <v>20</v>
      </c>
      <c r="F10" s="39">
        <v>0</v>
      </c>
      <c r="G10" s="39">
        <v>0</v>
      </c>
      <c r="H10" s="39">
        <v>50</v>
      </c>
      <c r="I10" s="39">
        <v>50</v>
      </c>
      <c r="J10" s="40"/>
      <c r="K10" s="25">
        <f t="shared" si="0"/>
        <v>0</v>
      </c>
      <c r="L10" s="24">
        <v>0.23</v>
      </c>
      <c r="M10" s="25">
        <f t="shared" si="1"/>
        <v>0</v>
      </c>
      <c r="N10" s="25">
        <f t="shared" si="2"/>
        <v>0</v>
      </c>
      <c r="O10" s="32"/>
      <c r="P10" s="32"/>
      <c r="Q10" s="32"/>
      <c r="R10" s="34"/>
    </row>
    <row r="11" spans="1:18" s="33" customFormat="1" ht="24.75" thickBot="1" x14ac:dyDescent="0.25">
      <c r="A11" s="10">
        <v>7</v>
      </c>
      <c r="B11" s="20" t="s">
        <v>117</v>
      </c>
      <c r="C11" s="29" t="s">
        <v>14</v>
      </c>
      <c r="D11" s="19"/>
      <c r="E11" s="58" t="s">
        <v>103</v>
      </c>
      <c r="F11" s="39">
        <v>0</v>
      </c>
      <c r="G11" s="39">
        <v>40</v>
      </c>
      <c r="H11" s="39">
        <v>0</v>
      </c>
      <c r="I11" s="39">
        <v>40</v>
      </c>
      <c r="J11" s="40"/>
      <c r="K11" s="25">
        <f t="shared" si="0"/>
        <v>0</v>
      </c>
      <c r="L11" s="24">
        <v>0.23</v>
      </c>
      <c r="M11" s="25">
        <f t="shared" si="1"/>
        <v>0</v>
      </c>
      <c r="N11" s="25">
        <f t="shared" si="2"/>
        <v>0</v>
      </c>
      <c r="O11" s="32"/>
      <c r="P11" s="32"/>
      <c r="Q11" s="32"/>
      <c r="R11" s="34"/>
    </row>
    <row r="12" spans="1:18" ht="12.75" customHeight="1" thickBot="1" x14ac:dyDescent="0.25">
      <c r="A12" s="21"/>
      <c r="B12" s="48"/>
      <c r="C12" s="48"/>
      <c r="D12" s="15"/>
      <c r="E12" s="15"/>
      <c r="F12" s="15"/>
      <c r="G12" s="15"/>
      <c r="H12" s="15"/>
      <c r="I12" s="15"/>
      <c r="J12" s="16"/>
      <c r="K12" s="17"/>
      <c r="L12" s="26" t="s">
        <v>16</v>
      </c>
      <c r="M12" s="27">
        <f>SUM(M5:M11)</f>
        <v>0</v>
      </c>
      <c r="N12" s="27">
        <f>SUM(N5:N11)</f>
        <v>0</v>
      </c>
      <c r="O12" s="31"/>
      <c r="P12" s="31"/>
      <c r="Q12" s="31"/>
      <c r="R12" s="31"/>
    </row>
    <row r="13" spans="1:18" ht="12.75" customHeight="1" x14ac:dyDescent="0.2">
      <c r="A13" s="11" t="s">
        <v>11</v>
      </c>
      <c r="B13" s="48" t="s">
        <v>13</v>
      </c>
      <c r="C13" s="48"/>
      <c r="D13" s="15"/>
      <c r="E13" s="15"/>
      <c r="F13" s="15"/>
      <c r="G13" s="15"/>
      <c r="H13" s="15"/>
      <c r="I13" s="15"/>
      <c r="J13" s="16"/>
      <c r="K13" s="17"/>
      <c r="L13" s="18"/>
      <c r="M13" s="17"/>
      <c r="N13" s="17"/>
      <c r="O13" s="31"/>
      <c r="P13" s="31"/>
      <c r="Q13" s="31"/>
      <c r="R13" s="31"/>
    </row>
    <row r="14" spans="1:18" ht="12.75" customHeight="1" x14ac:dyDescent="0.2">
      <c r="A14" s="11" t="s">
        <v>11</v>
      </c>
      <c r="B14" s="12" t="s">
        <v>12</v>
      </c>
      <c r="C14" s="12"/>
      <c r="D14" s="15"/>
      <c r="E14" s="15"/>
      <c r="F14" s="15"/>
      <c r="G14" s="15"/>
      <c r="H14" s="15"/>
      <c r="I14" s="15"/>
      <c r="J14" s="16"/>
      <c r="K14" s="17"/>
      <c r="L14" s="18"/>
      <c r="M14" s="17"/>
      <c r="N14" s="17"/>
      <c r="O14" s="31"/>
      <c r="P14" s="31"/>
      <c r="Q14" s="31"/>
      <c r="R14" s="31"/>
    </row>
    <row r="15" spans="1:18" ht="12.75" customHeight="1" x14ac:dyDescent="0.2">
      <c r="A15" s="11" t="s">
        <v>11</v>
      </c>
      <c r="B15" s="13" t="s">
        <v>63</v>
      </c>
      <c r="C15" s="13"/>
      <c r="D15" s="3"/>
      <c r="E15" s="3"/>
      <c r="F15" s="3"/>
      <c r="G15" s="3"/>
      <c r="H15" s="3"/>
      <c r="I15" s="3"/>
      <c r="J15" s="3"/>
      <c r="K15" s="4"/>
      <c r="L15" s="6"/>
      <c r="M15" s="7"/>
      <c r="N15" s="8"/>
    </row>
    <row r="16" spans="1:18" ht="12.75" customHeight="1" x14ac:dyDescent="0.2">
      <c r="A16" s="11" t="s">
        <v>11</v>
      </c>
      <c r="B16" s="36" t="s">
        <v>65</v>
      </c>
      <c r="C16" s="37"/>
      <c r="D16" s="38"/>
      <c r="E16" s="3"/>
      <c r="F16" s="3"/>
      <c r="G16" s="3"/>
      <c r="H16" s="3"/>
      <c r="I16" s="3"/>
      <c r="J16" s="3"/>
      <c r="K16" s="4"/>
      <c r="L16" s="6"/>
      <c r="M16" s="7"/>
      <c r="N16" s="8"/>
    </row>
    <row r="17" spans="1:14" ht="12.75" customHeight="1" x14ac:dyDescent="0.2">
      <c r="A17" s="11"/>
      <c r="B17" s="37" t="s">
        <v>64</v>
      </c>
      <c r="C17" s="37"/>
      <c r="D17" s="38"/>
      <c r="E17" s="3"/>
      <c r="F17" s="3"/>
      <c r="G17" s="3"/>
      <c r="H17" s="3"/>
      <c r="I17" s="3"/>
      <c r="J17" s="3"/>
      <c r="K17" s="4"/>
      <c r="L17" s="6"/>
      <c r="M17" s="7"/>
      <c r="N17" s="8"/>
    </row>
    <row r="18" spans="1:14" ht="12.75" customHeight="1" x14ac:dyDescent="0.2">
      <c r="A18" s="11"/>
      <c r="B18" s="23"/>
      <c r="C18" s="23"/>
      <c r="D18" s="3"/>
      <c r="E18" s="3"/>
      <c r="F18" s="3"/>
      <c r="G18" s="3"/>
      <c r="H18" s="3"/>
      <c r="I18" s="3"/>
      <c r="J18" s="3"/>
      <c r="K18" s="4"/>
      <c r="L18" s="6"/>
      <c r="M18" s="7"/>
      <c r="N18" s="8"/>
    </row>
    <row r="19" spans="1:14" ht="12.75" customHeight="1" x14ac:dyDescent="0.2">
      <c r="A19" s="5"/>
      <c r="B19" s="22"/>
      <c r="C19" s="9"/>
      <c r="D19" s="3"/>
      <c r="E19" s="3"/>
      <c r="F19" s="3"/>
      <c r="G19" s="3"/>
      <c r="H19" s="3"/>
      <c r="I19" s="3"/>
      <c r="J19" s="3"/>
      <c r="K19" s="4"/>
      <c r="L19" s="6"/>
      <c r="M19" s="7"/>
      <c r="N19" s="8"/>
    </row>
    <row r="20" spans="1:14" ht="12.75" customHeight="1" x14ac:dyDescent="0.25">
      <c r="A20" s="62" t="s">
        <v>8</v>
      </c>
      <c r="B20" s="62"/>
      <c r="C20" s="47"/>
      <c r="D20" s="63" t="s">
        <v>57</v>
      </c>
      <c r="E20" s="63"/>
      <c r="F20" s="63"/>
      <c r="G20" s="63"/>
      <c r="H20" s="63"/>
      <c r="I20" s="63"/>
      <c r="J20" s="63"/>
      <c r="K20" s="63"/>
    </row>
    <row r="21" spans="1:14" ht="12.75" customHeight="1" x14ac:dyDescent="0.25">
      <c r="A21" s="62"/>
      <c r="B21" s="62"/>
      <c r="C21" s="47"/>
      <c r="D21" s="63"/>
      <c r="E21" s="63"/>
      <c r="F21" s="63"/>
      <c r="G21" s="63"/>
      <c r="H21" s="63"/>
      <c r="I21" s="63"/>
      <c r="J21" s="63"/>
      <c r="K21" s="63"/>
    </row>
    <row r="22" spans="1:14" ht="15.75" x14ac:dyDescent="0.25">
      <c r="A22" s="35"/>
      <c r="B22" s="47"/>
      <c r="C22" s="47"/>
      <c r="D22" s="63"/>
      <c r="E22" s="63"/>
      <c r="F22" s="63"/>
      <c r="G22" s="63"/>
      <c r="H22" s="63"/>
      <c r="I22" s="63"/>
      <c r="J22" s="63"/>
      <c r="K22" s="63"/>
    </row>
    <row r="23" spans="1:14" ht="12.75" customHeight="1" x14ac:dyDescent="0.2">
      <c r="D23" s="63"/>
      <c r="E23" s="63"/>
      <c r="F23" s="63"/>
      <c r="G23" s="63"/>
      <c r="H23" s="63"/>
      <c r="I23" s="63"/>
      <c r="J23" s="63"/>
      <c r="K23" s="63"/>
    </row>
    <row r="24" spans="1:14" ht="12.75" customHeight="1" x14ac:dyDescent="0.2">
      <c r="D24" s="63"/>
      <c r="E24" s="63"/>
      <c r="F24" s="63"/>
      <c r="G24" s="63"/>
      <c r="H24" s="63"/>
      <c r="I24" s="63"/>
      <c r="J24" s="63"/>
      <c r="K24" s="63"/>
    </row>
    <row r="25" spans="1:14" ht="12.75" customHeight="1" x14ac:dyDescent="0.2">
      <c r="D25" s="63"/>
      <c r="E25" s="63"/>
      <c r="F25" s="63"/>
      <c r="G25" s="63"/>
      <c r="H25" s="63"/>
      <c r="I25" s="63"/>
      <c r="J25" s="63"/>
      <c r="K25" s="63"/>
    </row>
    <row r="26" spans="1:14" ht="12.75" customHeight="1" x14ac:dyDescent="0.2">
      <c r="D26" s="63"/>
      <c r="E26" s="63"/>
      <c r="F26" s="63"/>
      <c r="G26" s="63"/>
      <c r="H26" s="63"/>
      <c r="I26" s="63"/>
      <c r="J26" s="63"/>
      <c r="K26" s="63"/>
    </row>
  </sheetData>
  <mergeCells count="3">
    <mergeCell ref="A3:N3"/>
    <mergeCell ref="A20:B21"/>
    <mergeCell ref="D20:K26"/>
  </mergeCells>
  <pageMargins left="0.19685039370078741" right="0.19685039370078741" top="0.70866141732283472" bottom="0.70866141732283472" header="0.51181102362204722" footer="0.51181102362204722"/>
  <pageSetup paperSize="9" scale="82" orientation="landscape" r:id="rId1"/>
  <headerFooter alignWithMargins="0">
    <oddHeader>&amp;RPostępowanie nr ZP/53/2019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Pakiet Nr 1</vt:lpstr>
      <vt:lpstr>Pakiet Nr 2</vt:lpstr>
      <vt:lpstr>Pakiet Nr 3</vt:lpstr>
      <vt:lpstr>'Pakiet Nr 1'!Obszar_wydruku</vt:lpstr>
      <vt:lpstr>'Pakiet Nr 2'!Obszar_wydruku</vt:lpstr>
      <vt:lpstr>'Pakiet Nr 3'!Obszar_wydruku</vt:lpstr>
    </vt:vector>
  </TitlesOfParts>
  <Company>SPZOZ USK nr 1 im.N.Barlickiego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ANiedzialkowska</dc:creator>
  <cp:lastModifiedBy>Ewa Twardowska</cp:lastModifiedBy>
  <cp:lastPrinted>2019-07-03T12:30:33Z</cp:lastPrinted>
  <dcterms:created xsi:type="dcterms:W3CDTF">2015-04-23T09:01:24Z</dcterms:created>
  <dcterms:modified xsi:type="dcterms:W3CDTF">2019-07-03T12:30:49Z</dcterms:modified>
</cp:coreProperties>
</file>