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ałącznik nr.2" sheetId="1" r:id="rId1"/>
  </sheets>
  <definedNames>
    <definedName name="_xlnm.Print_Titles" localSheetId="0">'Załącznik nr.2'!$1:$2</definedName>
  </definedNames>
  <calcPr fullCalcOnLoad="1"/>
</workbook>
</file>

<file path=xl/sharedStrings.xml><?xml version="1.0" encoding="utf-8"?>
<sst xmlns="http://schemas.openxmlformats.org/spreadsheetml/2006/main" count="43" uniqueCount="30">
  <si>
    <t>Nr pakietu</t>
  </si>
  <si>
    <t>Asortyment</t>
  </si>
  <si>
    <t>Zamawiana ilość w szt.</t>
  </si>
  <si>
    <t>Producent, nazwa handlowa, nr katalogowy produktu</t>
  </si>
  <si>
    <t>Numer i nazwa dokumnetu dopuszczającego do obrotu i używania</t>
  </si>
  <si>
    <t>Klasa wyrobu medycznego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</si>
  <si>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</si>
  <si>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</si>
  <si>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</si>
  <si>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</si>
  <si>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</si>
  <si>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9 (3x7)</t>
  </si>
  <si>
    <t>11 (3x7+3x7x10)</t>
  </si>
  <si>
    <t>2. Określenie właściwej stawki VAT należy do Wykonawcy. Należy podać stawkę VAT obowiązującą na dzień otwarcia ofert.</t>
  </si>
  <si>
    <t>3. Niewycenione pakiety, dla czytelności, prosimy usunąć.</t>
  </si>
  <si>
    <t xml:space="preserve">4. Dot. kol. 4 - W przypadku większej ilości kodów spełniających warunki należy dołączyć listę kodów na dodatkowej stronie </t>
  </si>
  <si>
    <t>Uwaga ! Należy zapoznać się z poniższymi uwagami przed wypełnieniem Formularza cenowego</t>
  </si>
  <si>
    <t>Pakiet Nr 1: Zestaw transradialny do zabiegów zaawansowanych/powikłanych - Koszulki naczyniowe - dostęp promieniowy</t>
  </si>
  <si>
    <t>1. W kolumnach nr 8, 9 oraz 11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SIWZ</t>
  </si>
  <si>
    <t>RAZEM</t>
  </si>
  <si>
    <t xml:space="preserve">Pakiet Nr 2: Cewnik balonowy OTW do PTCA "semi compliant" do zmian krętych (do banku 5 szt.) </t>
  </si>
  <si>
    <t>Pakiet Nr 3: Sondy do badania echokardiografii wewnątrz naczyniowej (do "banku" 2 szt.)</t>
  </si>
  <si>
    <t>Pakiet Nr 4: Sondy do badania echokardiografii wewnątrz naczyniowej IVUS ( do "banku 2 szt.)</t>
  </si>
  <si>
    <t>Pakiet Nr 6: Cewniki balonowe wysokociśnieniowe do walwuloplastyki ( do "banku" 3 sztuki)</t>
  </si>
  <si>
    <t>Pakiet Nr 7: Prowadnik typu Amplatz extra stiff ( do "banku" 5 szt)</t>
  </si>
  <si>
    <t>Pakiet Nr 5: Cewnik do litotrypsji wewnątrznaczyniowej zwapniałych zmian miażdżycowych ( do "banku" 2 szt.)</t>
  </si>
  <si>
    <t xml:space="preserve">Pakiet Nr 8: Koszulki proste z zastawką hemostatyczną dużego kalibru </t>
  </si>
  <si>
    <t>Pakiet Nr 9: Prowadniki teflonowe</t>
  </si>
  <si>
    <t>Pakiet Nr 10: Urządzenie do zamykania miejsc dostępu na tętnicy udowej ( do "banku" 5 szt.)</t>
  </si>
  <si>
    <t>Pakiet Nr 11: Przedłużający cewnik prowadzący typu "child in mother" (do banku 1 szt.)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</si>
</sst>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 CE"/>
      <family val="2"/>
    </font>
    <font>
      <sz val="10"/>
      <name val="Arial"/>
      <family val="0"/>
    </font>
    <font>
      <b/>
      <sz val="7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b/>
      <sz val="7"/>
      <name val="Arial CE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sz val="10"/>
      <color indexed="10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sz val="10"/>
      <color rgb="FFFF0000"/>
      <name val="Arial CE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9" fontId="8" fillId="0" borderId="11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9" fontId="8" fillId="33" borderId="1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9" fillId="0" borderId="14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52" fillId="33" borderId="15" xfId="0" applyFont="1" applyFill="1" applyBorder="1" applyAlignment="1">
      <alignment horizontal="justify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 topLeftCell="A1">
      <selection activeCell="B16" sqref="B16"/>
    </sheetView>
  </sheetViews>
  <sheetFormatPr defaultColWidth="9.00390625" defaultRowHeight="12.75"/>
  <cols>
    <col min="1" max="1" width="5.875" style="0" customWidth="1"/>
    <col min="2" max="2" width="44.25390625" style="0" customWidth="1"/>
    <col min="3" max="3" width="10.125" style="0" customWidth="1"/>
    <col min="4" max="4" width="9.875" style="0" customWidth="1"/>
    <col min="5" max="5" width="12.625" style="0" customWidth="1"/>
    <col min="7" max="7" width="11.625" style="0" customWidth="1"/>
    <col min="8" max="8" width="12.625" style="0" customWidth="1"/>
    <col min="9" max="9" width="11.75390625" style="0" customWidth="1"/>
    <col min="10" max="10" width="6.25390625" style="0" customWidth="1"/>
    <col min="11" max="11" width="12.625" style="0" customWidth="1"/>
  </cols>
  <sheetData>
    <row r="1" spans="1:11" ht="48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 t="s">
        <v>11</v>
      </c>
      <c r="J2" s="6">
        <v>10</v>
      </c>
      <c r="K2" s="6" t="s">
        <v>12</v>
      </c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9" t="s">
        <v>16</v>
      </c>
      <c r="B4" s="10"/>
      <c r="C4" s="10"/>
      <c r="D4" s="10"/>
      <c r="E4" s="10"/>
      <c r="F4" s="10"/>
      <c r="G4" s="11"/>
      <c r="H4" s="12"/>
      <c r="I4" s="12"/>
      <c r="J4" s="12"/>
      <c r="K4" s="12"/>
    </row>
    <row r="5" spans="1:11" ht="25.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 customHeight="1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48.75">
      <c r="A10" s="1" t="s">
        <v>0</v>
      </c>
      <c r="B10" s="2" t="s">
        <v>1</v>
      </c>
      <c r="C10" s="3" t="s">
        <v>2</v>
      </c>
      <c r="D10" s="4" t="s">
        <v>3</v>
      </c>
      <c r="E10" s="5" t="s">
        <v>4</v>
      </c>
      <c r="F10" s="1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1:1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 t="s">
        <v>11</v>
      </c>
      <c r="J11" s="6">
        <v>10</v>
      </c>
      <c r="K11" s="6" t="s">
        <v>12</v>
      </c>
    </row>
    <row r="12" spans="1:11" ht="33.75">
      <c r="A12" s="18">
        <v>1</v>
      </c>
      <c r="B12" s="30" t="s">
        <v>17</v>
      </c>
      <c r="C12" s="19">
        <v>300</v>
      </c>
      <c r="D12" s="13"/>
      <c r="E12" s="13"/>
      <c r="F12" s="14"/>
      <c r="G12" s="15"/>
      <c r="H12" s="15">
        <f>ROUND(G12+(G12*J12),2)</f>
        <v>0</v>
      </c>
      <c r="I12" s="16">
        <f>C12*G12</f>
        <v>0</v>
      </c>
      <c r="J12" s="17"/>
      <c r="K12" s="16">
        <f>ROUND(I12+(I12*J12),2)</f>
        <v>0</v>
      </c>
    </row>
    <row r="13" spans="1:11" ht="22.5">
      <c r="A13" s="18">
        <f>A12+1</f>
        <v>2</v>
      </c>
      <c r="B13" s="30" t="s">
        <v>20</v>
      </c>
      <c r="C13" s="19">
        <v>40</v>
      </c>
      <c r="D13" s="13"/>
      <c r="E13" s="13"/>
      <c r="F13" s="14"/>
      <c r="G13" s="15"/>
      <c r="H13" s="15">
        <f aca="true" t="shared" si="0" ref="H13:H22">ROUND(G13+(G13*J13),2)</f>
        <v>0</v>
      </c>
      <c r="I13" s="16">
        <f aca="true" t="shared" si="1" ref="I13:I22">C13*G13</f>
        <v>0</v>
      </c>
      <c r="J13" s="17"/>
      <c r="K13" s="16">
        <f aca="true" t="shared" si="2" ref="K13:K22">ROUND(I13+(I13*J13),2)</f>
        <v>0</v>
      </c>
    </row>
    <row r="14" spans="1:11" ht="22.5">
      <c r="A14" s="18">
        <f aca="true" t="shared" si="3" ref="A14:A22">A13+1</f>
        <v>3</v>
      </c>
      <c r="B14" s="30" t="s">
        <v>21</v>
      </c>
      <c r="C14" s="19">
        <v>40</v>
      </c>
      <c r="D14" s="13"/>
      <c r="E14" s="13"/>
      <c r="F14" s="14"/>
      <c r="G14" s="15"/>
      <c r="H14" s="15">
        <f t="shared" si="0"/>
        <v>0</v>
      </c>
      <c r="I14" s="16">
        <f t="shared" si="1"/>
        <v>0</v>
      </c>
      <c r="J14" s="17"/>
      <c r="K14" s="16">
        <f t="shared" si="2"/>
        <v>0</v>
      </c>
    </row>
    <row r="15" spans="1:11" ht="22.5">
      <c r="A15" s="18">
        <f t="shared" si="3"/>
        <v>4</v>
      </c>
      <c r="B15" s="30" t="s">
        <v>22</v>
      </c>
      <c r="C15" s="19">
        <v>40</v>
      </c>
      <c r="D15" s="13"/>
      <c r="E15" s="13"/>
      <c r="F15" s="14"/>
      <c r="G15" s="15"/>
      <c r="H15" s="15">
        <f t="shared" si="0"/>
        <v>0</v>
      </c>
      <c r="I15" s="16">
        <f t="shared" si="1"/>
        <v>0</v>
      </c>
      <c r="J15" s="17"/>
      <c r="K15" s="16">
        <f t="shared" si="2"/>
        <v>0</v>
      </c>
    </row>
    <row r="16" spans="1:11" ht="22.5">
      <c r="A16" s="18">
        <f t="shared" si="3"/>
        <v>5</v>
      </c>
      <c r="B16" s="30" t="s">
        <v>25</v>
      </c>
      <c r="C16" s="19">
        <v>25</v>
      </c>
      <c r="D16" s="13"/>
      <c r="E16" s="13"/>
      <c r="F16" s="14"/>
      <c r="G16" s="15"/>
      <c r="H16" s="15">
        <f t="shared" si="0"/>
        <v>0</v>
      </c>
      <c r="I16" s="16">
        <f t="shared" si="1"/>
        <v>0</v>
      </c>
      <c r="J16" s="17"/>
      <c r="K16" s="16">
        <f t="shared" si="2"/>
        <v>0</v>
      </c>
    </row>
    <row r="17" spans="1:11" ht="22.5">
      <c r="A17" s="18">
        <f t="shared" si="3"/>
        <v>6</v>
      </c>
      <c r="B17" s="30" t="s">
        <v>23</v>
      </c>
      <c r="C17" s="20">
        <v>25</v>
      </c>
      <c r="D17" s="21"/>
      <c r="E17" s="21"/>
      <c r="F17" s="22"/>
      <c r="G17" s="23"/>
      <c r="H17" s="15">
        <f t="shared" si="0"/>
        <v>0</v>
      </c>
      <c r="I17" s="16">
        <f t="shared" si="1"/>
        <v>0</v>
      </c>
      <c r="J17" s="24"/>
      <c r="K17" s="16">
        <f t="shared" si="2"/>
        <v>0</v>
      </c>
    </row>
    <row r="18" spans="1:11" ht="22.5">
      <c r="A18" s="18">
        <f t="shared" si="3"/>
        <v>7</v>
      </c>
      <c r="B18" s="30" t="s">
        <v>24</v>
      </c>
      <c r="C18" s="19">
        <v>50</v>
      </c>
      <c r="D18" s="13"/>
      <c r="E18" s="13"/>
      <c r="F18" s="14"/>
      <c r="G18" s="15"/>
      <c r="H18" s="15">
        <f t="shared" si="0"/>
        <v>0</v>
      </c>
      <c r="I18" s="16">
        <f t="shared" si="1"/>
        <v>0</v>
      </c>
      <c r="J18" s="17"/>
      <c r="K18" s="16">
        <f t="shared" si="2"/>
        <v>0</v>
      </c>
    </row>
    <row r="19" spans="1:11" ht="22.5">
      <c r="A19" s="18">
        <f t="shared" si="3"/>
        <v>8</v>
      </c>
      <c r="B19" s="30" t="s">
        <v>26</v>
      </c>
      <c r="C19" s="19">
        <v>50</v>
      </c>
      <c r="D19" s="13"/>
      <c r="E19" s="13"/>
      <c r="F19" s="14"/>
      <c r="G19" s="15"/>
      <c r="H19" s="15">
        <f t="shared" si="0"/>
        <v>0</v>
      </c>
      <c r="I19" s="16">
        <f t="shared" si="1"/>
        <v>0</v>
      </c>
      <c r="J19" s="17"/>
      <c r="K19" s="16">
        <f t="shared" si="2"/>
        <v>0</v>
      </c>
    </row>
    <row r="20" spans="1:11" ht="12.75">
      <c r="A20" s="18">
        <f t="shared" si="3"/>
        <v>9</v>
      </c>
      <c r="B20" s="30" t="s">
        <v>27</v>
      </c>
      <c r="C20" s="19">
        <v>120</v>
      </c>
      <c r="D20" s="13"/>
      <c r="E20" s="13"/>
      <c r="F20" s="14"/>
      <c r="G20" s="15"/>
      <c r="H20" s="15">
        <f t="shared" si="0"/>
        <v>0</v>
      </c>
      <c r="I20" s="16">
        <f t="shared" si="1"/>
        <v>0</v>
      </c>
      <c r="J20" s="17"/>
      <c r="K20" s="16">
        <f t="shared" si="2"/>
        <v>0</v>
      </c>
    </row>
    <row r="21" spans="1:11" ht="22.5">
      <c r="A21" s="18">
        <f t="shared" si="3"/>
        <v>10</v>
      </c>
      <c r="B21" s="30" t="s">
        <v>28</v>
      </c>
      <c r="C21" s="19">
        <v>15</v>
      </c>
      <c r="D21" s="13"/>
      <c r="E21" s="13"/>
      <c r="F21" s="14"/>
      <c r="G21" s="15"/>
      <c r="H21" s="15">
        <f t="shared" si="0"/>
        <v>0</v>
      </c>
      <c r="I21" s="16">
        <f t="shared" si="1"/>
        <v>0</v>
      </c>
      <c r="J21" s="17"/>
      <c r="K21" s="16">
        <f t="shared" si="2"/>
        <v>0</v>
      </c>
    </row>
    <row r="22" spans="1:11" ht="23.25" thickBot="1">
      <c r="A22" s="18">
        <f t="shared" si="3"/>
        <v>11</v>
      </c>
      <c r="B22" s="30" t="s">
        <v>29</v>
      </c>
      <c r="C22" s="19">
        <v>30</v>
      </c>
      <c r="D22" s="13"/>
      <c r="E22" s="13"/>
      <c r="F22" s="14"/>
      <c r="G22" s="15"/>
      <c r="H22" s="15">
        <f t="shared" si="0"/>
        <v>0</v>
      </c>
      <c r="I22" s="16">
        <f t="shared" si="1"/>
        <v>0</v>
      </c>
      <c r="J22" s="17"/>
      <c r="K22" s="16">
        <f t="shared" si="2"/>
        <v>0</v>
      </c>
    </row>
    <row r="23" spans="8:11" ht="13.5" thickBot="1">
      <c r="H23" s="25" t="s">
        <v>19</v>
      </c>
      <c r="I23" s="26">
        <f>SUM(I12:I22)</f>
        <v>0</v>
      </c>
      <c r="J23" s="27"/>
      <c r="K23" s="28">
        <f>SUM(K12:K22)</f>
        <v>0</v>
      </c>
    </row>
  </sheetData>
  <sheetProtection selectLockedCells="1" selectUnlockedCells="1"/>
  <mergeCells count="4">
    <mergeCell ref="A5:K5"/>
    <mergeCell ref="A6:K6"/>
    <mergeCell ref="A7:K7"/>
    <mergeCell ref="A8:K8"/>
  </mergeCells>
  <printOptions horizontalCentered="1"/>
  <pageMargins left="0.19652777777777777" right="0.19652777777777777" top="0.4798611111111111" bottom="0.7104166666666667" header="0.1701388888888889" footer="0.1701388888888889"/>
  <pageSetup horizontalDpi="600" verticalDpi="600" orientation="landscape" paperSize="9" r:id="rId1"/>
  <headerFooter alignWithMargins="0">
    <oddHeader>&amp;L&amp;"Tahoma,Pogrubiony"ZP/36&amp;K000000/2019&amp;C&amp;"Tahoma,Pogrubiony"FORMULARZ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Owczarek</dc:creator>
  <cp:keywords/>
  <dc:description/>
  <cp:lastModifiedBy>Elżbieta Owczarek</cp:lastModifiedBy>
  <cp:lastPrinted>2016-04-19T10:09:40Z</cp:lastPrinted>
  <dcterms:created xsi:type="dcterms:W3CDTF">2019-08-12T20:41:41Z</dcterms:created>
  <dcterms:modified xsi:type="dcterms:W3CDTF">2019-08-13T15:31:31Z</dcterms:modified>
  <cp:category/>
  <cp:version/>
  <cp:contentType/>
  <cp:contentStatus/>
</cp:coreProperties>
</file>