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860" tabRatio="678"/>
  </bookViews>
  <sheets>
    <sheet name="Pakiet 1 drenaż" sheetId="35" r:id="rId1"/>
    <sheet name="Pakiet 2 wkłady do strzyk auto" sheetId="29" r:id="rId2"/>
    <sheet name="Pakiet 3 wosk kostny" sheetId="48" r:id="rId3"/>
    <sheet name="Pakiet 4 tasiemki chirurgiczne" sheetId="49" r:id="rId4"/>
    <sheet name="Pakiet 5 wkładki atraumatyczn" sheetId="50" r:id="rId5"/>
    <sheet name="Pakiet 6 łaty" sheetId="51" r:id="rId6"/>
    <sheet name="Pakiet 7 cewniki do pomiaru r" sheetId="52" r:id="rId7"/>
  </sheets>
  <definedNames>
    <definedName name="_xlnm.Print_Area" localSheetId="0">'Pakiet 1 drenaż'!$A$1:$K$29</definedName>
    <definedName name="_xlnm.Print_Area" localSheetId="1">'Pakiet 2 wkłady do strzyk auto'!$A$1:$M$19</definedName>
    <definedName name="_xlnm.Print_Area" localSheetId="2">'Pakiet 3 wosk kostny'!$A$1:$I$16</definedName>
    <definedName name="_xlnm.Print_Area" localSheetId="3">'Pakiet 4 tasiemki chirurgiczne'!$A$1:$M$18</definedName>
    <definedName name="_xlnm.Print_Area" localSheetId="4">'Pakiet 5 wkładki atraumatyczn'!$A$1:$I$16</definedName>
    <definedName name="_xlnm.Print_Area" localSheetId="5">'Pakiet 6 łaty'!$A$1:$I$16</definedName>
  </definedNames>
  <calcPr calcId="145621"/>
</workbook>
</file>

<file path=xl/calcChain.xml><?xml version="1.0" encoding="utf-8"?>
<calcChain xmlns="http://schemas.openxmlformats.org/spreadsheetml/2006/main">
  <c r="H5" i="52" l="1"/>
  <c r="J5" i="52" s="1"/>
  <c r="G5" i="52"/>
  <c r="H4" i="52"/>
  <c r="H6" i="52" s="1"/>
  <c r="G4" i="52"/>
  <c r="J4" i="52" l="1"/>
  <c r="J6" i="52" s="1"/>
  <c r="F4" i="51"/>
  <c r="H4" i="51" s="1"/>
  <c r="H5" i="51" s="1"/>
  <c r="F4" i="50"/>
  <c r="H4" i="50" s="1"/>
  <c r="H5" i="50" s="1"/>
  <c r="J6" i="49"/>
  <c r="L6" i="49" s="1"/>
  <c r="J5" i="49"/>
  <c r="L5" i="49" s="1"/>
  <c r="J4" i="49"/>
  <c r="L4" i="49" s="1"/>
  <c r="F4" i="48"/>
  <c r="L7" i="49" l="1"/>
  <c r="F5" i="51"/>
  <c r="F5" i="50"/>
  <c r="J7" i="49"/>
  <c r="F5" i="48"/>
  <c r="H4" i="48"/>
  <c r="H5" i="48" s="1"/>
  <c r="H4" i="35" l="1"/>
  <c r="H5" i="35" s="1"/>
  <c r="G4" i="35"/>
  <c r="J4" i="35" l="1"/>
  <c r="J5" i="35" s="1"/>
  <c r="G5" i="29" l="1"/>
  <c r="M5" i="29" s="1"/>
  <c r="H5" i="29"/>
  <c r="J5" i="29" s="1"/>
  <c r="G6" i="29"/>
  <c r="M6" i="29" s="1"/>
  <c r="H6" i="29"/>
  <c r="J6" i="29" s="1"/>
  <c r="G4" i="29"/>
  <c r="M4" i="29" s="1"/>
  <c r="H4" i="29"/>
  <c r="J4" i="29" s="1"/>
  <c r="M7" i="29" l="1"/>
  <c r="J7" i="29"/>
  <c r="H7" i="29"/>
</calcChain>
</file>

<file path=xl/sharedStrings.xml><?xml version="1.0" encoding="utf-8"?>
<sst xmlns="http://schemas.openxmlformats.org/spreadsheetml/2006/main" count="248" uniqueCount="110">
  <si>
    <t>Określenie właściwej stawki VAT należy do Wykonawcy. Należy podać stawkę VAT obowiązującą na dzień otwarcia ofert.</t>
  </si>
  <si>
    <t xml:space="preserve">*Dostarczymy w II etapie dokumenty folder / broszurę oferowanych wyrobów medycznych z  parametrami technicznymi przedmiotu zamówienia, umożliwiającymi weryfikację zgodności  oferowanego produktu z wymaganiami zamawiającego określonymi w SIWZ
 Wykonawca zaznaczy na poszczególnych dokumentach, którego pakietu w ofercie dotyczą. </t>
  </si>
  <si>
    <t>Uwaga! Niespełnienie parametrów granicznych spowoduje odrzucenie oferty</t>
  </si>
  <si>
    <t>Tak</t>
  </si>
  <si>
    <t>Parametr oferowany TAK/NIE/Podać</t>
  </si>
  <si>
    <t>Parametr wymagany</t>
  </si>
  <si>
    <t>Parametry graniczne</t>
  </si>
  <si>
    <t>Lp.</t>
  </si>
  <si>
    <t>Łączna cena pakietu</t>
  </si>
  <si>
    <t>szt.</t>
  </si>
  <si>
    <t>9=7x8+7</t>
  </si>
  <si>
    <t>8</t>
  </si>
  <si>
    <t>7=2x5</t>
  </si>
  <si>
    <t>6=5x8+5</t>
  </si>
  <si>
    <t>5</t>
  </si>
  <si>
    <t>4</t>
  </si>
  <si>
    <t>3</t>
  </si>
  <si>
    <t>2</t>
  </si>
  <si>
    <t>1</t>
  </si>
  <si>
    <t>Nazwa i nr dokumentu dopuszczającego do obrotu i używania</t>
  </si>
  <si>
    <t>Wartość brutto (PLN)</t>
  </si>
  <si>
    <t>VAT [%]</t>
  </si>
  <si>
    <t>Wartość netto (PLN)</t>
  </si>
  <si>
    <t>Cena jedn. brutto (PLN)</t>
  </si>
  <si>
    <t>Cena jedn. netto (PLN)</t>
  </si>
  <si>
    <t>Jedn. miary</t>
  </si>
  <si>
    <t>Ilość</t>
  </si>
  <si>
    <t>Dokładna nazwa przedmiotu zamówienia</t>
  </si>
  <si>
    <t>Rozgałęziacz odcinający, zestaw zawiera: Sterylny rozgałęziacz ze złączami soli fizjologicznej i środka kontrastowego, sterylne rurki soli fizjologicznej z ostrzem i strzykawkę ręczną. Z wkładką czujnika ciśnienia, BT-2000. Pakowanie max. 10 zestawów</t>
  </si>
  <si>
    <t xml:space="preserve">Izolowany zbiornik środka kontrastowego, zestaw zawiera: Sterylny zbiornik środka kontrastowego100ml oraz  sterylne rurki z ostrzem do podłączenia do zbiornika kontrastu A2000, z zaciskiem. Pakowane max. 10 zestawów </t>
  </si>
  <si>
    <t>Kontroler ręczny, zestaw zawiera: Sterylny kontroler ręczny AngioTouch, sterylny 3-drożny wysokociśnieniowy kurek odcinający z obrotową końcówką i  sterylne wysokociśnieniowe przewody najwyższej klasy, AT - P54. Pakowanie max. 10 zestawów</t>
  </si>
  <si>
    <t>Producent/Nazwa/Nr katalogowy produktu*</t>
  </si>
  <si>
    <t>Wymagany przez Zamawiającego "Bank"
 Ilość "j.m."</t>
  </si>
  <si>
    <t>Wartość brutto wymaganego "Banku"</t>
  </si>
  <si>
    <t>11</t>
  </si>
  <si>
    <t>12</t>
  </si>
  <si>
    <t xml:space="preserve"> </t>
  </si>
  <si>
    <t>zestawów</t>
  </si>
  <si>
    <t>1.</t>
  </si>
  <si>
    <t>zestaw jednorazowy, 3-komorowy, kompaktowy, zapakowany sterylnie</t>
  </si>
  <si>
    <t>2.</t>
  </si>
  <si>
    <t>suchy regulator ssania (aktywnego i grawitacyjnego z zastawką wodną)</t>
  </si>
  <si>
    <t>3.</t>
  </si>
  <si>
    <t>konieczna klamra zaciskowa na półprzeźroczystym elastycznym drenie</t>
  </si>
  <si>
    <t>4.</t>
  </si>
  <si>
    <t>wydzielona komora zbiorcza do pojemności 2100ml z precyzyjną podziałką w zakresie małych objętości ewakuowanej treści (co 1ml do 100ml, co 2 do 200ml, co 10 do 2100ml)</t>
  </si>
  <si>
    <t>5.</t>
  </si>
  <si>
    <t>mozliwość regulacji podciśnienia w dowolnym momencie pracy zestawu</t>
  </si>
  <si>
    <t>6.</t>
  </si>
  <si>
    <t>monitor przecieku powietrza z podziałką od 1 do 5.</t>
  </si>
  <si>
    <t>7.</t>
  </si>
  <si>
    <t>regulacja siły ssania za pomocą pokrętła umieszczonego z przodu zestawu, w zakresie od -10 do -40cmH2O</t>
  </si>
  <si>
    <t>8.</t>
  </si>
  <si>
    <t>drenaż przystosowany do zawieszania na łóżku za pomocą wielopozycyjnych wieszaków</t>
  </si>
  <si>
    <t>9.</t>
  </si>
  <si>
    <t>termin przydatności min.12 m-cy od daty dostawy</t>
  </si>
  <si>
    <t xml:space="preserve">Pakiet 1 - Drenaż klatki piersiowej </t>
  </si>
  <si>
    <t>Pakiet 2 - Wkłady do strzykawki automat. kompatybilne z urządzeniem ACIST CVi</t>
  </si>
  <si>
    <t>Przedmiot zamówienia</t>
  </si>
  <si>
    <t>Rozmiar igły</t>
  </si>
  <si>
    <t>Szerokość w mm</t>
  </si>
  <si>
    <t>Długość nitki</t>
  </si>
  <si>
    <t>Szacunkowa ilość saszetek na okres 
12 m-cy</t>
  </si>
  <si>
    <t>Ilość saszetek w opakowaniu</t>
  </si>
  <si>
    <t xml:space="preserve">Cena jednostkowa saszetki netto </t>
  </si>
  <si>
    <t>Wartość netto</t>
  </si>
  <si>
    <t>VAT 
(%)</t>
  </si>
  <si>
    <t>Wartość brutto</t>
  </si>
  <si>
    <t>Producent/ Nazwa handlowa produktu / Numer katalogowy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</si>
  <si>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</si>
  <si>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</si>
  <si>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</si>
  <si>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</si>
  <si>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</si>
  <si>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</si>
  <si>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</si>
  <si>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</si>
  <si>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</si>
  <si>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</si>
  <si>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</si>
  <si>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</si>
  <si>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bez igły</t>
  </si>
  <si>
    <t>3,2mm</t>
  </si>
  <si>
    <t>2x75cm</t>
  </si>
  <si>
    <t>4mm</t>
  </si>
  <si>
    <t>75cm</t>
  </si>
  <si>
    <t>25mm</t>
  </si>
  <si>
    <t>1,2mm</t>
  </si>
  <si>
    <t>2x45cm</t>
  </si>
  <si>
    <t>RAZEM:</t>
  </si>
  <si>
    <t>Data i podpis upoważnionego przedstawiciela Wykonawcy...............................................</t>
  </si>
  <si>
    <r>
      <rPr>
        <b/>
        <sz val="10"/>
        <color theme="1"/>
        <rFont val="Arial"/>
        <family val="2"/>
        <charset val="238"/>
      </rPr>
      <t>Tasiemki chirurgiczne</t>
    </r>
    <r>
      <rPr>
        <sz val="10"/>
        <color theme="1"/>
        <rFont val="Arial"/>
        <family val="2"/>
        <charset val="238"/>
      </rPr>
      <t>, retrakcyjne (surgical loop) poliestrowe, kolor zielony</t>
    </r>
  </si>
  <si>
    <r>
      <rPr>
        <b/>
        <sz val="10"/>
        <color theme="1"/>
        <rFont val="Arial"/>
        <family val="2"/>
        <charset val="238"/>
      </rPr>
      <t>Tasiemki chirurgiczne</t>
    </r>
    <r>
      <rPr>
        <sz val="10"/>
        <color theme="1"/>
        <rFont val="Arial"/>
        <family val="2"/>
        <charset val="238"/>
      </rPr>
      <t>, retrakcyjne (surgical loop) bawełniane, kolor fioletowy lub zielony</t>
    </r>
  </si>
  <si>
    <r>
      <rPr>
        <b/>
        <sz val="10"/>
        <color theme="1"/>
        <rFont val="Arial"/>
        <family val="2"/>
        <charset val="238"/>
      </rPr>
      <t>Tasiemki chirurgiczne</t>
    </r>
    <r>
      <rPr>
        <sz val="10"/>
        <color theme="1"/>
        <rFont val="Arial"/>
        <family val="2"/>
        <charset val="238"/>
      </rPr>
      <t xml:space="preserve"> silikonowe, białe zespolone z iglą</t>
    </r>
  </si>
  <si>
    <r>
      <t xml:space="preserve">Jednorazowe nakładki atraumatyczne, </t>
    </r>
    <r>
      <rPr>
        <sz val="10"/>
        <color theme="1"/>
        <rFont val="Arial"/>
        <family val="2"/>
        <charset val="238"/>
      </rPr>
      <t>z ultra miękkiej pianki o dlugości 66mm nakładane na klem aortalny</t>
    </r>
  </si>
  <si>
    <r>
      <rPr>
        <b/>
        <sz val="10"/>
        <color theme="1"/>
        <rFont val="Arial"/>
        <family val="2"/>
        <charset val="238"/>
      </rPr>
      <t>Łata poliestrowa, włókienkowa</t>
    </r>
    <r>
      <rPr>
        <sz val="10"/>
        <color theme="1"/>
        <rFont val="Arial"/>
        <family val="2"/>
        <charset val="238"/>
      </rPr>
      <t xml:space="preserve"> do zamykania ubytków sercowych o rozmiarach 10,2 x 10,2</t>
    </r>
  </si>
  <si>
    <t>Pakiet 3 - Jalowy wosk kostny</t>
  </si>
  <si>
    <t>Pakiet 5 - Jednorazowe nakładki atraumatyczne</t>
  </si>
  <si>
    <t>Pakiet 6 - Łaty poliestrowe, włókienkowe</t>
  </si>
  <si>
    <t>Szacunkowa ilość sztuk na okres 
12 m-cy</t>
  </si>
  <si>
    <t xml:space="preserve">Cena jednostkowa netto </t>
  </si>
  <si>
    <t xml:space="preserve">Cena jednostkowa  sztuki netto </t>
  </si>
  <si>
    <t>Jednostka miary</t>
  </si>
  <si>
    <t>saszetka</t>
  </si>
  <si>
    <t>Pakiet 7 - Cewniki do ciągłego pomiaru pojemności minutowej serca metodą termodylucji</t>
  </si>
  <si>
    <t xml:space="preserve">Cewnik do ciągłego pomiaru rzutu serca i parametrów hemodynamicznych jednorazowego użytku z sondą termiczną kompatybilny z monitorem Vigilance. Wykonany z materiału nietrombogennego, pirogennego. Rozmiar 7,5 Fr/110 cm sześcioświatłowy, w opakowaniu ze strzykawką do napełniania balonika. Znaczniki głębokości co 10 cm. Umożliwia pomiar rzutu serca (CCO), saturacji krwi żylnej mieszanej (SvO2).      </t>
  </si>
  <si>
    <t>Intoducer w rozmiarze 8,5F, kompatybilny z w/w cewnikiem, wyprodukowany przez producenta cewnika. Zestaw wprowadzający zawiera: introducer z portem bocznym, samouszczelniający zawór hemostatyczny, fiksator typu Touhy -Borst zapobiegający przemieszczeniu się cewnika oraz blokujący ustawienie na pożądanej głębokości, dylatator, osłonka dekontaminacyjna, igła cienkościenna, lider ułatwiający wprowadzenie 0,9x450 mm, kranik trójdrożny, skalpel, strzykawka 5ml.</t>
  </si>
  <si>
    <t>Pakiet 4 - Tasiemki chirurgiczne</t>
  </si>
  <si>
    <r>
      <t xml:space="preserve">Zestaw do drenaży klatki piersiowej opłucych i osierdzia                                                           </t>
    </r>
    <r>
      <rPr>
        <u/>
        <sz val="10"/>
        <rFont val="Arial"/>
        <family val="2"/>
        <charset val="238"/>
      </rPr>
      <t>Zamawiający dopuszcza:</t>
    </r>
    <r>
      <rPr>
        <sz val="10"/>
        <rFont val="Arial"/>
        <family val="2"/>
        <charset val="238"/>
      </rPr>
      <t xml:space="preserve"> zestaw do pojemności 2120ml z precyzyjną podziałką w zakresie małych objętości ewakuowanej treści (co 1ml do 100ml, co 5 do 250ml, co 10 do 2120ml;                                                 </t>
    </r>
    <r>
      <rPr>
        <u/>
        <sz val="10"/>
        <rFont val="Arial"/>
        <family val="2"/>
        <charset val="238"/>
      </rPr>
      <t xml:space="preserve">Zamawiający dopuszcza: </t>
    </r>
    <r>
      <rPr>
        <sz val="10"/>
        <rFont val="Arial"/>
        <family val="2"/>
        <charset val="238"/>
      </rPr>
      <t xml:space="preserve">zestaw jednorazowy, 3-komorowy, kompaktowy, zapakowany sterylnie
•   suchy regulator ssania (aktywnego i grawitacyjnego z zastawką wodną)
•   klamra zaciskowa na półprzeźroczystym elastycznym drenie
•   wydzielona komora zbiorcza do pojemności 2500 ml z precyzyjną podziałką w zakresie małych objętości ewakuowanej treści (co 1 ml do 100 ml, co 2 do 200 ml, co 5 ml do 2500 ml)
•   możliwość regulacji podciśnienia w dowolnym momencie pracy zestawu
•   monitor przecieku powietrza z podziałką od 1 do 7
•   regulacja siły ssania za pomocą pokrętła umieszczonego z przodu zestawu, w zakresie od -10 do -40 cm H2O
•   drenaż przystosowany do zawieszania na łóżku za pomocą wielopozycyjnych wieszaków
•   termin przydatności min. 12 m-cy od daty dostawy.
</t>
    </r>
  </si>
  <si>
    <r>
      <rPr>
        <b/>
        <sz val="10"/>
        <color theme="1"/>
        <rFont val="Arial"/>
        <family val="2"/>
        <charset val="238"/>
      </rPr>
      <t xml:space="preserve">Jałowy wosk kostny </t>
    </r>
    <r>
      <rPr>
        <sz val="10"/>
        <color theme="1"/>
        <rFont val="Arial"/>
        <family val="2"/>
        <charset val="238"/>
      </rPr>
      <t xml:space="preserve">2,5g: trój-składnikowy; 75% wosku pszczelego, 15% wosku parafinowego, 10% palmitynianu  izopropylenu
</t>
    </r>
    <r>
      <rPr>
        <u/>
        <sz val="10"/>
        <color theme="1"/>
        <rFont val="Arial"/>
        <family val="2"/>
        <charset val="238"/>
      </rPr>
      <t>Zamawiający dopuszcza</t>
    </r>
    <r>
      <rPr>
        <sz val="10"/>
        <color theme="1"/>
        <rFont val="Arial"/>
        <family val="2"/>
        <charset val="238"/>
      </rPr>
      <t xml:space="preserve"> wosk o składzie: 30% wazeliny 70%wosku pszczelego;
</t>
    </r>
    <r>
      <rPr>
        <u/>
        <sz val="10"/>
        <color theme="1"/>
        <rFont val="Arial"/>
        <family val="2"/>
        <charset val="238"/>
      </rPr>
      <t>Zamawiający dopuszcza</t>
    </r>
    <r>
      <rPr>
        <sz val="10"/>
        <color theme="1"/>
        <rFont val="Arial"/>
        <family val="2"/>
        <charset val="238"/>
      </rPr>
      <t xml:space="preserve"> wosk o składzie: mieszanina wosków pszczelich – 80% oraz palmitynian izopropylowy -  20%                    </t>
    </r>
    <r>
      <rPr>
        <u/>
        <sz val="10"/>
        <color theme="1"/>
        <rFont val="Arial"/>
        <family val="2"/>
        <charset val="238"/>
      </rPr>
      <t>Zamawiający dopuszcza</t>
    </r>
    <r>
      <rPr>
        <sz val="10"/>
        <color theme="1"/>
        <rFont val="Arial"/>
        <family val="2"/>
        <charset val="238"/>
      </rPr>
      <t xml:space="preserve"> wosk o składzie: wosk pszczeli 83%, wosk parafinowy 5%, palmitynianu izopropylu 12%.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</si>
</sst>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_-* #,##0.00\ [$zł-415]_-;\-* #,##0.00\ [$zł-415]_-;_-* &quot;-&quot;??\ [$zł-415]_-;_-@_-"/>
    <numFmt numFmtId="166" formatCode="#,##0.00\ &quot;zł&quot;"/>
  </numFmts>
  <fonts count="35"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9"/>
      <color indexed="55"/>
      <name val="Arial"/>
      <family val="2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Arial"/>
      <family val="2"/>
    </font>
    <font>
      <b/>
      <sz val="10"/>
      <name val="Arial"/>
      <family val="2"/>
      <charset val="238"/>
    </font>
    <font>
      <sz val="10"/>
      <color indexed="55"/>
      <name val="Arial"/>
      <family val="2"/>
    </font>
    <font>
      <sz val="10"/>
      <name val="Arial"/>
      <family val="2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0"/>
      <color theme="1"/>
      <name val="Arial CE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mbria"/>
      <family val="2"/>
      <charset val="238"/>
      <scheme val="major"/>
    </font>
    <font>
      <i/>
      <sz val="9"/>
      <name val="Cambria"/>
      <family val="2"/>
      <charset val="238"/>
      <scheme val="major"/>
    </font>
    <font>
      <b/>
      <i/>
      <sz val="9"/>
      <name val="Cambria"/>
      <family val="2"/>
      <charset val="238"/>
      <scheme val="major"/>
    </font>
    <font>
      <sz val="10"/>
      <name val="Arial1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55"/>
      <name val="Arial"/>
      <family val="2"/>
      <charset val="238"/>
    </font>
    <font>
      <sz val="8"/>
      <color rgb="FF000000"/>
      <name val="Arial"/>
      <family val="2"/>
      <charset val="238"/>
    </font>
    <font>
      <u/>
      <sz val="10"/>
      <name val="Arial"/>
      <family val="2"/>
      <charset val="238"/>
    </font>
    <font>
      <u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9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" fillId="0" borderId="0"/>
    <xf numFmtId="0" fontId="19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1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0" fontId="20" fillId="0" borderId="0"/>
    <xf numFmtId="0" fontId="3" fillId="0" borderId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7" fillId="0" borderId="0"/>
    <xf numFmtId="0" fontId="1" fillId="0" borderId="0"/>
  </cellStyleXfs>
  <cellXfs count="183">
    <xf numFmtId="0" fontId="0" fillId="0" borderId="0" xfId="0"/>
    <xf numFmtId="0" fontId="1" fillId="0" borderId="0" xfId="2" applyAlignment="1">
      <alignment vertical="center"/>
    </xf>
    <xf numFmtId="0" fontId="1" fillId="0" borderId="0" xfId="2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0" fillId="0" borderId="0" xfId="0" applyAlignment="1"/>
    <xf numFmtId="0" fontId="2" fillId="0" borderId="0" xfId="2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 wrapText="1"/>
    </xf>
    <xf numFmtId="164" fontId="2" fillId="0" borderId="0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1" fillId="0" borderId="0" xfId="2" applyBorder="1" applyAlignment="1">
      <alignment horizontal="center" vertical="center"/>
    </xf>
    <xf numFmtId="0" fontId="0" fillId="0" borderId="0" xfId="0" applyBorder="1"/>
    <xf numFmtId="44" fontId="9" fillId="3" borderId="1" xfId="4" applyNumberFormat="1" applyFont="1" applyFill="1" applyBorder="1" applyAlignment="1">
      <alignment vertical="center"/>
    </xf>
    <xf numFmtId="0" fontId="10" fillId="3" borderId="3" xfId="4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3" applyFont="1" applyBorder="1" applyAlignment="1">
      <alignment horizontal="left" vertical="center" wrapText="1"/>
    </xf>
    <xf numFmtId="0" fontId="11" fillId="0" borderId="0" xfId="2" applyFont="1" applyBorder="1" applyAlignment="1">
      <alignment vertical="center"/>
    </xf>
    <xf numFmtId="0" fontId="11" fillId="0" borderId="1" xfId="2" applyFont="1" applyBorder="1" applyAlignment="1">
      <alignment horizontal="center" vertical="center"/>
    </xf>
    <xf numFmtId="0" fontId="13" fillId="0" borderId="1" xfId="6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2" fillId="0" borderId="1" xfId="5" quotePrefix="1" applyFont="1" applyBorder="1" applyAlignment="1">
      <alignment horizontal="center" vertical="center" wrapText="1"/>
    </xf>
    <xf numFmtId="0" fontId="12" fillId="0" borderId="4" xfId="2" quotePrefix="1" applyFont="1" applyBorder="1" applyAlignment="1">
      <alignment horizontal="center" vertical="center" wrapText="1"/>
    </xf>
    <xf numFmtId="0" fontId="12" fillId="0" borderId="5" xfId="2" quotePrefix="1" applyFont="1" applyBorder="1" applyAlignment="1">
      <alignment horizontal="center" vertical="center" wrapText="1"/>
    </xf>
    <xf numFmtId="0" fontId="12" fillId="0" borderId="6" xfId="2" quotePrefix="1" applyFont="1" applyBorder="1" applyAlignment="1">
      <alignment horizontal="center" vertical="center" wrapText="1"/>
    </xf>
    <xf numFmtId="0" fontId="12" fillId="0" borderId="7" xfId="2" quotePrefix="1" applyFont="1" applyBorder="1" applyAlignment="1">
      <alignment horizontal="center" vertical="center" wrapText="1"/>
    </xf>
    <xf numFmtId="0" fontId="12" fillId="0" borderId="1" xfId="7" quotePrefix="1" applyFont="1" applyFill="1" applyBorder="1" applyAlignment="1">
      <alignment horizontal="center" vertical="center" wrapText="1"/>
    </xf>
    <xf numFmtId="0" fontId="12" fillId="0" borderId="8" xfId="8" quotePrefix="1" applyFont="1" applyBorder="1" applyAlignment="1">
      <alignment horizontal="center" vertical="center" wrapText="1"/>
    </xf>
    <xf numFmtId="0" fontId="12" fillId="0" borderId="5" xfId="5" quotePrefix="1" applyFont="1" applyBorder="1" applyAlignment="1">
      <alignment horizontal="center" vertical="center" wrapText="1"/>
    </xf>
    <xf numFmtId="49" fontId="13" fillId="0" borderId="1" xfId="6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6" xfId="0" applyFont="1" applyBorder="1" applyAlignment="1">
      <alignment vertical="center" wrapText="1"/>
    </xf>
    <xf numFmtId="0" fontId="13" fillId="0" borderId="11" xfId="6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0" fontId="22" fillId="0" borderId="15" xfId="16" quotePrefix="1" applyFont="1" applyBorder="1" applyAlignment="1">
      <alignment horizontal="center" vertical="center" wrapText="1"/>
    </xf>
    <xf numFmtId="44" fontId="21" fillId="3" borderId="13" xfId="4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8" fillId="0" borderId="1" xfId="10" applyFont="1" applyFill="1" applyBorder="1" applyAlignment="1">
      <alignment wrapText="1"/>
    </xf>
    <xf numFmtId="0" fontId="1" fillId="0" borderId="19" xfId="0" applyFont="1" applyBorder="1" applyAlignment="1">
      <alignment vertical="center" wrapText="1"/>
    </xf>
    <xf numFmtId="166" fontId="29" fillId="0" borderId="17" xfId="0" applyNumberFormat="1" applyFont="1" applyBorder="1" applyAlignment="1">
      <alignment horizontal="right" vertical="center"/>
    </xf>
    <xf numFmtId="0" fontId="1" fillId="0" borderId="0" xfId="0" applyFont="1"/>
    <xf numFmtId="0" fontId="1" fillId="0" borderId="17" xfId="0" applyFont="1" applyBorder="1"/>
    <xf numFmtId="0" fontId="1" fillId="0" borderId="0" xfId="0" applyFont="1" applyBorder="1"/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166" fontId="9" fillId="0" borderId="0" xfId="0" applyNumberFormat="1" applyFont="1" applyBorder="1" applyAlignment="1">
      <alignment horizontal="right" vertical="center" wrapText="1"/>
    </xf>
    <xf numFmtId="44" fontId="30" fillId="0" borderId="13" xfId="0" applyNumberFormat="1" applyFont="1" applyBorder="1" applyAlignment="1">
      <alignment horizontal="center" vertical="center"/>
    </xf>
    <xf numFmtId="44" fontId="30" fillId="0" borderId="0" xfId="0" applyNumberFormat="1" applyFont="1" applyAlignment="1">
      <alignment horizontal="center" vertical="center"/>
    </xf>
    <xf numFmtId="44" fontId="30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4" fontId="9" fillId="0" borderId="0" xfId="0" applyNumberFormat="1" applyFont="1" applyFill="1" applyBorder="1" applyAlignment="1">
      <alignment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44" fontId="13" fillId="0" borderId="1" xfId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44" fontId="11" fillId="2" borderId="1" xfId="1" applyNumberFormat="1" applyFont="1" applyFill="1" applyBorder="1" applyAlignment="1">
      <alignment horizontal="center" vertical="center"/>
    </xf>
    <xf numFmtId="44" fontId="11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 vertical="center" wrapText="1"/>
    </xf>
    <xf numFmtId="0" fontId="23" fillId="2" borderId="1" xfId="16" quotePrefix="1" applyFont="1" applyFill="1" applyBorder="1" applyAlignment="1">
      <alignment horizontal="center" vertical="center" wrapText="1"/>
    </xf>
    <xf numFmtId="165" fontId="22" fillId="2" borderId="1" xfId="16" quotePrefix="1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44" fontId="29" fillId="2" borderId="1" xfId="1" applyFont="1" applyFill="1" applyBorder="1" applyAlignment="1">
      <alignment horizontal="center" vertical="center"/>
    </xf>
    <xf numFmtId="44" fontId="29" fillId="2" borderId="2" xfId="1" applyFont="1" applyFill="1" applyBorder="1" applyAlignment="1">
      <alignment horizontal="center" vertical="center"/>
    </xf>
    <xf numFmtId="0" fontId="29" fillId="2" borderId="1" xfId="0" quotePrefix="1" applyFont="1" applyFill="1" applyBorder="1" applyAlignment="1">
      <alignment horizontal="center" vertical="center" wrapText="1"/>
    </xf>
    <xf numFmtId="0" fontId="29" fillId="2" borderId="1" xfId="1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44" fontId="13" fillId="4" borderId="1" xfId="1" applyFont="1" applyFill="1" applyBorder="1" applyAlignment="1">
      <alignment horizontal="center" vertical="center" wrapText="1"/>
    </xf>
    <xf numFmtId="2" fontId="11" fillId="4" borderId="1" xfId="2" applyNumberFormat="1" applyFont="1" applyFill="1" applyBorder="1" applyAlignment="1">
      <alignment horizontal="center" vertical="center"/>
    </xf>
    <xf numFmtId="166" fontId="29" fillId="4" borderId="1" xfId="0" applyNumberFormat="1" applyFont="1" applyFill="1" applyBorder="1" applyAlignment="1">
      <alignment horizontal="center" vertical="center" wrapText="1"/>
    </xf>
    <xf numFmtId="8" fontId="29" fillId="4" borderId="1" xfId="0" applyNumberFormat="1" applyFont="1" applyFill="1" applyBorder="1" applyAlignment="1">
      <alignment horizontal="center" vertical="center"/>
    </xf>
    <xf numFmtId="9" fontId="29" fillId="4" borderId="1" xfId="30" applyFont="1" applyFill="1" applyBorder="1" applyAlignment="1">
      <alignment horizontal="center" vertical="center"/>
    </xf>
    <xf numFmtId="9" fontId="29" fillId="4" borderId="1" xfId="0" applyNumberFormat="1" applyFont="1" applyFill="1" applyBorder="1" applyAlignment="1">
      <alignment horizontal="center" vertical="center"/>
    </xf>
    <xf numFmtId="0" fontId="16" fillId="5" borderId="1" xfId="2" applyFont="1" applyFill="1" applyBorder="1" applyAlignment="1">
      <alignment horizontal="center" vertical="center" wrapText="1"/>
    </xf>
    <xf numFmtId="0" fontId="9" fillId="5" borderId="1" xfId="2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horizontal="left" vertical="center"/>
    </xf>
    <xf numFmtId="0" fontId="31" fillId="0" borderId="0" xfId="2" applyFont="1" applyAlignment="1">
      <alignment horizontal="center" vertical="center"/>
    </xf>
    <xf numFmtId="0" fontId="1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0" fontId="1" fillId="0" borderId="0" xfId="3" applyFont="1" applyAlignment="1">
      <alignment horizontal="center" vertical="center" wrapText="1"/>
    </xf>
    <xf numFmtId="0" fontId="1" fillId="0" borderId="0" xfId="0" applyFont="1" applyAlignment="1"/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6" fontId="30" fillId="0" borderId="0" xfId="0" applyNumberFormat="1" applyFont="1" applyBorder="1" applyAlignment="1">
      <alignment horizontal="center" vertical="center"/>
    </xf>
    <xf numFmtId="44" fontId="30" fillId="0" borderId="18" xfId="0" applyNumberFormat="1" applyFont="1" applyBorder="1" applyAlignment="1">
      <alignment horizontal="center" vertical="center"/>
    </xf>
    <xf numFmtId="8" fontId="29" fillId="4" borderId="1" xfId="1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12" fillId="0" borderId="5" xfId="5" quotePrefix="1" applyFont="1" applyFill="1" applyBorder="1" applyAlignment="1">
      <alignment horizontal="center" vertical="center" wrapText="1"/>
    </xf>
    <xf numFmtId="0" fontId="12" fillId="0" borderId="8" xfId="8" quotePrefix="1" applyFont="1" applyFill="1" applyBorder="1" applyAlignment="1">
      <alignment horizontal="center" vertical="center" wrapText="1"/>
    </xf>
    <xf numFmtId="0" fontId="12" fillId="0" borderId="7" xfId="2" quotePrefix="1" applyFont="1" applyFill="1" applyBorder="1" applyAlignment="1">
      <alignment horizontal="center" vertical="center" wrapText="1"/>
    </xf>
    <xf numFmtId="0" fontId="12" fillId="0" borderId="6" xfId="2" quotePrefix="1" applyFont="1" applyFill="1" applyBorder="1" applyAlignment="1">
      <alignment horizontal="center" vertical="center" wrapText="1"/>
    </xf>
    <xf numFmtId="0" fontId="12" fillId="0" borderId="5" xfId="2" quotePrefix="1" applyFont="1" applyFill="1" applyBorder="1" applyAlignment="1">
      <alignment horizontal="center" vertical="center" wrapText="1"/>
    </xf>
    <xf numFmtId="0" fontId="12" fillId="0" borderId="4" xfId="2" quotePrefix="1" applyFont="1" applyFill="1" applyBorder="1" applyAlignment="1">
      <alignment horizontal="center" vertical="center" wrapText="1"/>
    </xf>
    <xf numFmtId="0" fontId="9" fillId="0" borderId="1" xfId="38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/>
    </xf>
    <xf numFmtId="44" fontId="11" fillId="0" borderId="1" xfId="1" applyNumberFormat="1" applyFont="1" applyFill="1" applyBorder="1" applyAlignment="1">
      <alignment horizontal="center" vertical="center"/>
    </xf>
    <xf numFmtId="44" fontId="11" fillId="0" borderId="1" xfId="1" applyNumberFormat="1" applyFont="1" applyFill="1" applyBorder="1" applyAlignment="1">
      <alignment horizontal="right" vertical="center"/>
    </xf>
    <xf numFmtId="2" fontId="11" fillId="0" borderId="1" xfId="2" applyNumberFormat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vertical="center"/>
    </xf>
    <xf numFmtId="44" fontId="9" fillId="0" borderId="1" xfId="4" applyNumberFormat="1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9" fillId="0" borderId="0" xfId="4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0" fontId="1" fillId="0" borderId="0" xfId="2" applyFill="1" applyAlignment="1">
      <alignment vertical="center"/>
    </xf>
    <xf numFmtId="0" fontId="1" fillId="0" borderId="0" xfId="2" applyFill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1" fillId="0" borderId="0" xfId="2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2" fillId="0" borderId="0" xfId="2" applyFont="1" applyFill="1" applyAlignment="1">
      <alignment vertical="center"/>
    </xf>
    <xf numFmtId="0" fontId="12" fillId="0" borderId="20" xfId="8" quotePrefix="1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1" fillId="0" borderId="11" xfId="2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17" fillId="0" borderId="0" xfId="6" applyFont="1" applyAlignment="1">
      <alignment horizontal="left" vertical="center" wrapText="1"/>
    </xf>
    <xf numFmtId="0" fontId="16" fillId="5" borderId="1" xfId="2" applyFont="1" applyFill="1" applyBorder="1" applyAlignment="1">
      <alignment horizontal="center" vertical="center" wrapText="1"/>
    </xf>
    <xf numFmtId="0" fontId="12" fillId="0" borderId="10" xfId="5" quotePrefix="1" applyFont="1" applyFill="1" applyBorder="1" applyAlignment="1">
      <alignment horizontal="center" vertical="center" wrapText="1"/>
    </xf>
    <xf numFmtId="0" fontId="12" fillId="0" borderId="12" xfId="5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/>
    </xf>
    <xf numFmtId="0" fontId="9" fillId="0" borderId="14" xfId="4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1" fillId="0" borderId="0" xfId="3" applyFont="1" applyAlignment="1">
      <alignment wrapText="1"/>
    </xf>
    <xf numFmtId="0" fontId="1" fillId="0" borderId="0" xfId="0" applyFont="1" applyAlignment="1"/>
    <xf numFmtId="0" fontId="12" fillId="0" borderId="10" xfId="5" quotePrefix="1" applyFont="1" applyBorder="1" applyAlignment="1">
      <alignment horizontal="center" vertical="center" wrapText="1"/>
    </xf>
    <xf numFmtId="0" fontId="12" fillId="0" borderId="9" xfId="5" applyFont="1" applyBorder="1" applyAlignment="1">
      <alignment horizontal="center" vertical="center" wrapText="1"/>
    </xf>
    <xf numFmtId="0" fontId="9" fillId="3" borderId="3" xfId="4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2" fillId="0" borderId="1" xfId="5" quotePrefix="1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9" fillId="0" borderId="0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left" vertical="center"/>
    </xf>
    <xf numFmtId="0" fontId="31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0" xfId="3" applyFont="1" applyFill="1" applyAlignment="1">
      <alignment wrapText="1"/>
    </xf>
    <xf numFmtId="0" fontId="1" fillId="0" borderId="0" xfId="0" applyFont="1" applyFill="1" applyAlignment="1"/>
    <xf numFmtId="0" fontId="1" fillId="0" borderId="0" xfId="3" applyFont="1" applyFill="1" applyAlignment="1">
      <alignment horizontal="center" vertical="center" wrapText="1"/>
    </xf>
    <xf numFmtId="0" fontId="1" fillId="0" borderId="0" xfId="0" applyFont="1" applyFill="1" applyAlignment="1"/>
  </cellXfs>
  <cellStyles count="39">
    <cellStyle name="Default" xfId="29"/>
    <cellStyle name="Dziesiętny 2" xfId="26"/>
    <cellStyle name="Dziesiętny 3" xfId="25"/>
    <cellStyle name="Excel Built-in Normal" xfId="9"/>
    <cellStyle name="Normal 2" xfId="24"/>
    <cellStyle name="Normal_Sheet2" xfId="33"/>
    <cellStyle name="Normalny" xfId="0" builtinId="0"/>
    <cellStyle name="Normalny 2" xfId="10"/>
    <cellStyle name="Normalny 2 2" xfId="11"/>
    <cellStyle name="Normalny 2 4" xfId="31"/>
    <cellStyle name="Normalny 3" xfId="12"/>
    <cellStyle name="Normalny 4" xfId="13"/>
    <cellStyle name="Normalny 4 2" xfId="14"/>
    <cellStyle name="Normalny 5" xfId="15"/>
    <cellStyle name="Normalny 5 2" xfId="32"/>
    <cellStyle name="Normalny 6" xfId="23"/>
    <cellStyle name="Normalny 7" xfId="37"/>
    <cellStyle name="Normalny_Arkusz1_Arkusz2" xfId="38"/>
    <cellStyle name="Normalny_Arkusz11" xfId="8"/>
    <cellStyle name="Normalny_Arkusz13" xfId="5"/>
    <cellStyle name="Normalny_Arkusz13 2" xfId="16"/>
    <cellStyle name="Normalny_Arkusz5" xfId="4"/>
    <cellStyle name="Normalny_Arkusz9" xfId="3"/>
    <cellStyle name="Normalny_kardiowert_w2-zal2" xfId="2"/>
    <cellStyle name="Normalny_pak. nr 1, 2009" xfId="7"/>
    <cellStyle name="Normalny_Przedmiot zamówienia - załącznik2" xfId="6"/>
    <cellStyle name="Procentowy 2" xfId="17"/>
    <cellStyle name="Procentowy 2 2" xfId="34"/>
    <cellStyle name="Procentowy 2 3" xfId="30"/>
    <cellStyle name="Procentowy 3" xfId="18"/>
    <cellStyle name="Procentowy 3 2" xfId="28"/>
    <cellStyle name="Walutowy" xfId="1" builtinId="4"/>
    <cellStyle name="Walutowy 2" xfId="19"/>
    <cellStyle name="Walutowy 2 2" xfId="20"/>
    <cellStyle name="Walutowy 2 3" xfId="35"/>
    <cellStyle name="Walutowy 3" xfId="21"/>
    <cellStyle name="Walutowy 3 2" xfId="27"/>
    <cellStyle name="Walutowy 4" xfId="22"/>
    <cellStyle name="Walutowy 5" xfId="36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85725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44196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85725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44196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85725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44196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85725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44196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85725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44196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85725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44196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5" name="Text Box 10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6" name="Text Box 10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7" name="Text Box 10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8" name="Text Box 10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59" name="Text Box 10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0" name="Text Box 11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1" name="Text Box 11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2" name="Text Box 11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3" name="Text Box 11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4" name="Text Box 11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5" name="Text Box 11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6" name="Text Box 21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7" name="Text Box 21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8" name="Text Box 21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69" name="Text Box 215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0" name="Text Box 216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1" name="Text Box 217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2" name="Text Box 21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3" name="Text Box 219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4" name="Text Box 22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5" name="Text Box 22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6" name="Text Box 22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7" name="Text Box 22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8" name="Text Box 22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79" name="Text Box 225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0" name="Text Box 226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1" name="Text Box 227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2" name="Text Box 22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3" name="Text Box 229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4" name="Text Box 23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5" name="Text Box 23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6" name="Text Box 23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7" name="Text Box 23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8" name="Text Box 23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89" name="Text Box 235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85725</xdr:rowOff>
    </xdr:to>
    <xdr:sp macro="" textlink="">
      <xdr:nvSpPr>
        <xdr:cNvPr id="390" name="Text Box 303"/>
        <xdr:cNvSpPr txBox="1">
          <a:spLocks noChangeArrowheads="1"/>
        </xdr:cNvSpPr>
      </xdr:nvSpPr>
      <xdr:spPr bwMode="auto">
        <a:xfrm>
          <a:off x="2447925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85725</xdr:rowOff>
    </xdr:to>
    <xdr:sp macro="" textlink="">
      <xdr:nvSpPr>
        <xdr:cNvPr id="391" name="Text Box 304"/>
        <xdr:cNvSpPr txBox="1">
          <a:spLocks noChangeArrowheads="1"/>
        </xdr:cNvSpPr>
      </xdr:nvSpPr>
      <xdr:spPr bwMode="auto">
        <a:xfrm>
          <a:off x="2447925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85725</xdr:rowOff>
    </xdr:to>
    <xdr:sp macro="" textlink="">
      <xdr:nvSpPr>
        <xdr:cNvPr id="392" name="Text Box 305"/>
        <xdr:cNvSpPr txBox="1">
          <a:spLocks noChangeArrowheads="1"/>
        </xdr:cNvSpPr>
      </xdr:nvSpPr>
      <xdr:spPr bwMode="auto">
        <a:xfrm>
          <a:off x="2447925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85725</xdr:rowOff>
    </xdr:to>
    <xdr:sp macro="" textlink="">
      <xdr:nvSpPr>
        <xdr:cNvPr id="393" name="Text Box 306"/>
        <xdr:cNvSpPr txBox="1">
          <a:spLocks noChangeArrowheads="1"/>
        </xdr:cNvSpPr>
      </xdr:nvSpPr>
      <xdr:spPr bwMode="auto">
        <a:xfrm>
          <a:off x="2447925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85725</xdr:rowOff>
    </xdr:to>
    <xdr:sp macro="" textlink="">
      <xdr:nvSpPr>
        <xdr:cNvPr id="394" name="Text Box 307"/>
        <xdr:cNvSpPr txBox="1">
          <a:spLocks noChangeArrowheads="1"/>
        </xdr:cNvSpPr>
      </xdr:nvSpPr>
      <xdr:spPr bwMode="auto">
        <a:xfrm>
          <a:off x="2447925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1</xdr:row>
      <xdr:rowOff>85725</xdr:rowOff>
    </xdr:to>
    <xdr:sp macro="" textlink="">
      <xdr:nvSpPr>
        <xdr:cNvPr id="395" name="Text Box 308"/>
        <xdr:cNvSpPr txBox="1">
          <a:spLocks noChangeArrowheads="1"/>
        </xdr:cNvSpPr>
      </xdr:nvSpPr>
      <xdr:spPr bwMode="auto">
        <a:xfrm>
          <a:off x="2447925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96" name="Text Box 140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97" name="Text Box 141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98" name="Text Box 142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399" name="Text Box 143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0" name="Text Box 144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1" name="Text Box 145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2" name="Text Box 146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3" name="Text Box 147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4" name="Text Box 148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5" name="Text Box 149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6" name="Text Box 150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7" name="Text Box 151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8" name="Text Box 152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09" name="Text Box 153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0" name="Text Box 154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1" name="Text Box 155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2" name="Text Box 156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3" name="Text Box 157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4" name="Text Box 158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5" name="Text Box 159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6" name="Text Box 160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7" name="Text Box 161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8" name="Text Box 162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419" name="Text Box 163"/>
        <xdr:cNvSpPr txBox="1">
          <a:spLocks noChangeArrowheads="1"/>
        </xdr:cNvSpPr>
      </xdr:nvSpPr>
      <xdr:spPr bwMode="auto">
        <a:xfrm>
          <a:off x="3009900" y="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0" name="Text Box 140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1" name="Text Box 141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2" name="Text Box 142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3" name="Text Box 143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4" name="Text Box 144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5" name="Text Box 145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6" name="Text Box 146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7" name="Text Box 147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8" name="Text Box 148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29" name="Text Box 149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0" name="Text Box 150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1" name="Text Box 151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2" name="Text Box 152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3" name="Text Box 153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4" name="Text Box 154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5" name="Text Box 155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6" name="Text Box 156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7" name="Text Box 157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8" name="Text Box 158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39" name="Text Box 159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40" name="Text Box 160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41" name="Text Box 161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42" name="Text Box 162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43" name="Text Box 163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44" name="Text Box 16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45" name="Text Box 16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46" name="Text Box 16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47" name="Text Box 16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48" name="Text Box 16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49" name="Text Box 16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0" name="Text Box 17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1" name="Text Box 17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2" name="Text Box 17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3" name="Text Box 17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4" name="Text Box 17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5" name="Text Box 17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6" name="Text Box 17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7" name="Text Box 17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8" name="Text Box 17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59" name="Text Box 17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0" name="Text Box 18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1" name="Text Box 18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2" name="Text Box 18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3" name="Text Box 18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4" name="Text Box 18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5" name="Text Box 18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6" name="Text Box 18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7" name="Text Box 18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8" name="Text Box 18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69" name="Text Box 18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0" name="Text Box 19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1" name="Text Box 19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2" name="Text Box 19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3" name="Text Box 19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4" name="Text Box 19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5" name="Text Box 19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6" name="Text Box 19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7" name="Text Box 19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8" name="Text Box 19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79" name="Text Box 19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0" name="Text Box 20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1" name="Text Box 20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2" name="Text Box 20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3" name="Text Box 20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4" name="Text Box 20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5" name="Text Box 20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6" name="Text Box 20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7" name="Text Box 20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8" name="Text Box 20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89" name="Text Box 20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90" name="Text Box 21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491" name="Text Box 21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92" name="Text Box 140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93" name="Text Box 141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94" name="Text Box 142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95" name="Text Box 143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96" name="Text Box 144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97" name="Text Box 145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98" name="Text Box 146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499" name="Text Box 147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0" name="Text Box 148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1" name="Text Box 149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2" name="Text Box 150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3" name="Text Box 151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4" name="Text Box 152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5" name="Text Box 153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6" name="Text Box 154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7" name="Text Box 155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8" name="Text Box 156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09" name="Text Box 157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10" name="Text Box 158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11" name="Text Box 159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12" name="Text Box 160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13" name="Text Box 161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14" name="Text Box 162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219075</xdr:rowOff>
    </xdr:to>
    <xdr:sp macro="" textlink="">
      <xdr:nvSpPr>
        <xdr:cNvPr id="515" name="Text Box 163"/>
        <xdr:cNvSpPr txBox="1">
          <a:spLocks noChangeArrowheads="1"/>
        </xdr:cNvSpPr>
      </xdr:nvSpPr>
      <xdr:spPr bwMode="auto">
        <a:xfrm>
          <a:off x="3009900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16" name="Text Box 14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17" name="Text Box 14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18" name="Text Box 14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19" name="Text Box 14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0" name="Text Box 14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1" name="Text Box 14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2" name="Text Box 14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3" name="Text Box 14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4" name="Text Box 14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5" name="Text Box 14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6" name="Text Box 15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7" name="Text Box 15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8" name="Text Box 15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29" name="Text Box 15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0" name="Text Box 15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1" name="Text Box 15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2" name="Text Box 15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3" name="Text Box 15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4" name="Text Box 15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5" name="Text Box 15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6" name="Text Box 16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7" name="Text Box 16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8" name="Text Box 16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39" name="Text Box 16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0" name="Text Box 14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1" name="Text Box 14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2" name="Text Box 14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3" name="Text Box 14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4" name="Text Box 14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5" name="Text Box 14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6" name="Text Box 14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7" name="Text Box 14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8" name="Text Box 14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49" name="Text Box 14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0" name="Text Box 15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1" name="Text Box 15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2" name="Text Box 15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3" name="Text Box 15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4" name="Text Box 154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5" name="Text Box 155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6" name="Text Box 156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7" name="Text Box 157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8" name="Text Box 158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59" name="Text Box 159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60" name="Text Box 160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61" name="Text Box 161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62" name="Text Box 162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85725</xdr:rowOff>
    </xdr:to>
    <xdr:sp macro="" textlink="">
      <xdr:nvSpPr>
        <xdr:cNvPr id="563" name="Text Box 163"/>
        <xdr:cNvSpPr txBox="1">
          <a:spLocks noChangeArrowheads="1"/>
        </xdr:cNvSpPr>
      </xdr:nvSpPr>
      <xdr:spPr bwMode="auto">
        <a:xfrm>
          <a:off x="3571875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64" name="Text Box 26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65" name="Text Box 269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66" name="Text Box 27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67" name="Text Box 27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68" name="Text Box 27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69" name="Text Box 27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0" name="Text Box 28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1" name="Text Box 28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2" name="Text Box 28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3" name="Text Box 28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4" name="Text Box 28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5" name="Text Box 30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6" name="Text Box 30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7" name="Text Box 305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8" name="Text Box 306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79" name="Text Box 307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0" name="Text Box 30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1</xdr:row>
      <xdr:rowOff>85725</xdr:rowOff>
    </xdr:to>
    <xdr:sp macro="" textlink="">
      <xdr:nvSpPr>
        <xdr:cNvPr id="581" name="Text Box 313"/>
        <xdr:cNvSpPr txBox="1">
          <a:spLocks noChangeArrowheads="1"/>
        </xdr:cNvSpPr>
      </xdr:nvSpPr>
      <xdr:spPr bwMode="auto">
        <a:xfrm>
          <a:off x="30861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2" name="Text Box 33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3" name="Text Box 33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4" name="Text Box 33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5" name="Text Box 33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6" name="Text Box 335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7" name="Text Box 336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8" name="Text Box 337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89" name="Text Box 33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0" name="Text Box 339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1" name="Text Box 34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2" name="Text Box 34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3" name="Text Box 37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4" name="Text Box 379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5" name="Text Box 38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6" name="Text Box 38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7" name="Text Box 38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8" name="Text Box 38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599" name="Text Box 26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0" name="Text Box 26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1" name="Text Box 27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2" name="Text Box 27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3" name="Text Box 27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4" name="Text Box 27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5" name="Text Box 28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6" name="Text Box 28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7" name="Text Box 28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8" name="Text Box 28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09" name="Text Box 28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0" name="Text Box 30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1" name="Text Box 30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2" name="Text Box 30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3" name="Text Box 30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4" name="Text Box 30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5" name="Text Box 30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1</xdr:row>
      <xdr:rowOff>85725</xdr:rowOff>
    </xdr:to>
    <xdr:sp macro="" textlink="">
      <xdr:nvSpPr>
        <xdr:cNvPr id="616" name="Text Box 313"/>
        <xdr:cNvSpPr txBox="1">
          <a:spLocks noChangeArrowheads="1"/>
        </xdr:cNvSpPr>
      </xdr:nvSpPr>
      <xdr:spPr bwMode="auto">
        <a:xfrm>
          <a:off x="30861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7" name="Text Box 33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8" name="Text Box 33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19" name="Text Box 33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0" name="Text Box 334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1" name="Text Box 335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2" name="Text Box 336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3" name="Text Box 337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4" name="Text Box 33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5" name="Text Box 33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6" name="Text Box 34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7" name="Text Box 34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8" name="Text Box 378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29" name="Text Box 379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0" name="Text Box 380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1" name="Text Box 381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2" name="Text Box 382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3" name="Text Box 383"/>
        <xdr:cNvSpPr txBox="1">
          <a:spLocks noChangeArrowheads="1"/>
        </xdr:cNvSpPr>
      </xdr:nvSpPr>
      <xdr:spPr bwMode="auto">
        <a:xfrm>
          <a:off x="3009900" y="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4" name="Text Box 26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5" name="Text Box 269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6" name="Text Box 27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7" name="Text Box 27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8" name="Text Box 27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39" name="Text Box 27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0" name="Text Box 28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1" name="Text Box 28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2" name="Text Box 28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3" name="Text Box 28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4" name="Text Box 28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5" name="Text Box 30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6" name="Text Box 30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7" name="Text Box 305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8" name="Text Box 306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49" name="Text Box 307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0" name="Text Box 30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0</xdr:rowOff>
    </xdr:from>
    <xdr:to>
      <xdr:col>3</xdr:col>
      <xdr:colOff>152400</xdr:colOff>
      <xdr:row>1</xdr:row>
      <xdr:rowOff>85725</xdr:rowOff>
    </xdr:to>
    <xdr:sp macro="" textlink="">
      <xdr:nvSpPr>
        <xdr:cNvPr id="651" name="Text Box 313"/>
        <xdr:cNvSpPr txBox="1">
          <a:spLocks noChangeArrowheads="1"/>
        </xdr:cNvSpPr>
      </xdr:nvSpPr>
      <xdr:spPr bwMode="auto">
        <a:xfrm>
          <a:off x="30861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2" name="Text Box 33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3" name="Text Box 33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4" name="Text Box 33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5" name="Text Box 334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6" name="Text Box 335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7" name="Text Box 336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8" name="Text Box 337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59" name="Text Box 33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0" name="Text Box 339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1" name="Text Box 34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2" name="Text Box 34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3" name="Text Box 378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4" name="Text Box 379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5" name="Text Box 380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6" name="Text Box 381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7" name="Text Box 382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1</xdr:row>
      <xdr:rowOff>85725</xdr:rowOff>
    </xdr:to>
    <xdr:sp macro="" textlink="">
      <xdr:nvSpPr>
        <xdr:cNvPr id="668" name="Text Box 383"/>
        <xdr:cNvSpPr txBox="1">
          <a:spLocks noChangeArrowheads="1"/>
        </xdr:cNvSpPr>
      </xdr:nvSpPr>
      <xdr:spPr bwMode="auto">
        <a:xfrm>
          <a:off x="3009900" y="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457200</xdr:colOff>
      <xdr:row>0</xdr:row>
      <xdr:rowOff>0</xdr:rowOff>
    </xdr:from>
    <xdr:to>
      <xdr:col>4</xdr:col>
      <xdr:colOff>171450</xdr:colOff>
      <xdr:row>1</xdr:row>
      <xdr:rowOff>85725</xdr:rowOff>
    </xdr:to>
    <xdr:sp macro="" textlink="">
      <xdr:nvSpPr>
        <xdr:cNvPr id="669" name="Text Box 932"/>
        <xdr:cNvSpPr txBox="1">
          <a:spLocks noChangeArrowheads="1"/>
        </xdr:cNvSpPr>
      </xdr:nvSpPr>
      <xdr:spPr bwMode="auto">
        <a:xfrm>
          <a:off x="3467100" y="0"/>
          <a:ext cx="228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19050</xdr:colOff>
      <xdr:row>0</xdr:row>
      <xdr:rowOff>0</xdr:rowOff>
    </xdr:from>
    <xdr:to>
      <xdr:col>4</xdr:col>
      <xdr:colOff>123825</xdr:colOff>
      <xdr:row>1</xdr:row>
      <xdr:rowOff>85725</xdr:rowOff>
    </xdr:to>
    <xdr:sp macro="" textlink="">
      <xdr:nvSpPr>
        <xdr:cNvPr id="670" name="Text Box 933"/>
        <xdr:cNvSpPr txBox="1">
          <a:spLocks noChangeArrowheads="1"/>
        </xdr:cNvSpPr>
      </xdr:nvSpPr>
      <xdr:spPr bwMode="auto">
        <a:xfrm>
          <a:off x="3590925" y="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0</xdr:row>
      <xdr:rowOff>0</xdr:rowOff>
    </xdr:from>
    <xdr:to>
      <xdr:col>3</xdr:col>
      <xdr:colOff>352425</xdr:colOff>
      <xdr:row>1</xdr:row>
      <xdr:rowOff>85725</xdr:rowOff>
    </xdr:to>
    <xdr:sp macro="" textlink="">
      <xdr:nvSpPr>
        <xdr:cNvPr id="671" name="Text Box 934"/>
        <xdr:cNvSpPr txBox="1">
          <a:spLocks noChangeArrowheads="1"/>
        </xdr:cNvSpPr>
      </xdr:nvSpPr>
      <xdr:spPr bwMode="auto">
        <a:xfrm>
          <a:off x="32670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72" name="Text Box 935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73" name="Text Box 936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74" name="Text Box 937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75" name="Text Box 938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76" name="Text Box 939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77" name="Text Box 940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78" name="Text Box 941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79" name="Text Box 942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0" name="Text Box 943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1" name="Text Box 944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2" name="Text Box 945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3" name="Text Box 946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4" name="Text Box 947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5" name="Text Box 948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6" name="Text Box 949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7" name="Text Box 950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8" name="Text Box 951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89" name="Text Box 952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90" name="Text Box 953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91" name="Text Box 954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92" name="Text Box 955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93" name="Text Box 956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94" name="Text Box 957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95250</xdr:colOff>
      <xdr:row>1</xdr:row>
      <xdr:rowOff>85725</xdr:rowOff>
    </xdr:to>
    <xdr:sp macro="" textlink="">
      <xdr:nvSpPr>
        <xdr:cNvPr id="695" name="Text Box 958"/>
        <xdr:cNvSpPr txBox="1">
          <a:spLocks noChangeArrowheads="1"/>
        </xdr:cNvSpPr>
      </xdr:nvSpPr>
      <xdr:spPr bwMode="auto">
        <a:xfrm>
          <a:off x="35718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696" name="Text Box 959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697" name="Text Box 960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698" name="Text Box 961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699" name="Text Box 962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0" name="Text Box 963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1" name="Text Box 964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2" name="Text Box 965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3" name="Text Box 966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4" name="Text Box 967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5" name="Text Box 968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6" name="Text Box 969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7" name="Text Box 970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8" name="Text Box 971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09" name="Text Box 972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0" name="Text Box 973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1" name="Text Box 974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2" name="Text Box 975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3" name="Text Box 976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4" name="Text Box 977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5" name="Text Box 978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6" name="Text Box 979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7" name="Text Box 980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8" name="Text Box 981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19" name="Text Box 982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0" name="Text Box 983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1" name="Text Box 984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2" name="Text Box 985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3" name="Text Box 986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4" name="Text Box 987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5" name="Text Box 988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6" name="Text Box 989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7" name="Text Box 990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8" name="Text Box 991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29" name="Text Box 992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0" name="Text Box 993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1" name="Text Box 994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2" name="Text Box 995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3" name="Text Box 996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4" name="Text Box 997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5" name="Text Box 998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6" name="Text Box 999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7" name="Text Box 1000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8" name="Text Box 1001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39" name="Text Box 1002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40" name="Text Box 1003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41" name="Text Box 1004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42" name="Text Box 1005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95250</xdr:colOff>
      <xdr:row>1</xdr:row>
      <xdr:rowOff>85725</xdr:rowOff>
    </xdr:to>
    <xdr:sp macro="" textlink="">
      <xdr:nvSpPr>
        <xdr:cNvPr id="743" name="Text Box 1006"/>
        <xdr:cNvSpPr txBox="1">
          <a:spLocks noChangeArrowheads="1"/>
        </xdr:cNvSpPr>
      </xdr:nvSpPr>
      <xdr:spPr bwMode="auto">
        <a:xfrm>
          <a:off x="6124575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123825</xdr:colOff>
      <xdr:row>1</xdr:row>
      <xdr:rowOff>85725</xdr:rowOff>
    </xdr:to>
    <xdr:sp macro="" textlink="">
      <xdr:nvSpPr>
        <xdr:cNvPr id="744" name="Text Box 1007"/>
        <xdr:cNvSpPr txBox="1">
          <a:spLocks noChangeArrowheads="1"/>
        </xdr:cNvSpPr>
      </xdr:nvSpPr>
      <xdr:spPr bwMode="auto">
        <a:xfrm>
          <a:off x="4438650" y="0"/>
          <a:ext cx="1047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45" name="Text Box 1008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46" name="Text Box 1009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47" name="Text Box 1010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48" name="Text Box 1011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49" name="Text Box 1012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0" name="Text Box 1013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1" name="Text Box 1014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2" name="Text Box 1015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3" name="Text Box 1016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4" name="Text Box 1017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5" name="Text Box 1018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6" name="Text Box 1019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7" name="Text Box 1020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8" name="Text Box 1021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59" name="Text Box 1022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0" name="Text Box 1023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1" name="Text Box 1024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2" name="Text Box 1025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3" name="Text Box 1026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4" name="Text Box 1027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5" name="Text Box 1028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6" name="Text Box 1029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7" name="Text Box 1030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95250</xdr:colOff>
      <xdr:row>1</xdr:row>
      <xdr:rowOff>85725</xdr:rowOff>
    </xdr:to>
    <xdr:sp macro="" textlink="">
      <xdr:nvSpPr>
        <xdr:cNvPr id="768" name="Text Box 1031"/>
        <xdr:cNvSpPr txBox="1">
          <a:spLocks noChangeArrowheads="1"/>
        </xdr:cNvSpPr>
      </xdr:nvSpPr>
      <xdr:spPr bwMode="auto">
        <a:xfrm>
          <a:off x="44196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69" name="Text Box 1032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0" name="Text Box 1033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1" name="Text Box 1034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2" name="Text Box 1035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3" name="Text Box 1036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4" name="Text Box 1037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5" name="Text Box 1038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6" name="Text Box 1039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7" name="Text Box 1040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8" name="Text Box 1041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79" name="Text Box 1042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0" name="Text Box 1043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1" name="Text Box 1044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2" name="Text Box 1045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3" name="Text Box 1046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4" name="Text Box 1047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5" name="Text Box 1048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6" name="Text Box 1049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7" name="Text Box 1050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8" name="Text Box 1051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89" name="Text Box 1052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90" name="Text Box 1053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91" name="Text Box 1054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95250</xdr:colOff>
      <xdr:row>1</xdr:row>
      <xdr:rowOff>85725</xdr:rowOff>
    </xdr:to>
    <xdr:sp macro="" textlink="">
      <xdr:nvSpPr>
        <xdr:cNvPr id="792" name="Text Box 1055"/>
        <xdr:cNvSpPr txBox="1">
          <a:spLocks noChangeArrowheads="1"/>
        </xdr:cNvSpPr>
      </xdr:nvSpPr>
      <xdr:spPr bwMode="auto">
        <a:xfrm>
          <a:off x="5334000" y="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793" name="Text Box 16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794" name="Text Box 16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795" name="Text Box 16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796" name="Text Box 16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797" name="Text Box 16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798" name="Text Box 16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799" name="Text Box 17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0" name="Text Box 17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1" name="Text Box 17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2" name="Text Box 17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3" name="Text Box 17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4" name="Text Box 17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5" name="Text Box 17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6" name="Text Box 17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7" name="Text Box 17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8" name="Text Box 17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09" name="Text Box 18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0" name="Text Box 18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1" name="Text Box 18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2" name="Text Box 18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3" name="Text Box 18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4" name="Text Box 18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5" name="Text Box 18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6" name="Text Box 18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7" name="Text Box 18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8" name="Text Box 18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19" name="Text Box 19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0" name="Text Box 19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1" name="Text Box 19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2" name="Text Box 19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3" name="Text Box 19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4" name="Text Box 19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5" name="Text Box 19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6" name="Text Box 19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7" name="Text Box 19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8" name="Text Box 19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29" name="Text Box 20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0" name="Text Box 20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1" name="Text Box 20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2" name="Text Box 20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3" name="Text Box 20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4" name="Text Box 20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5" name="Text Box 20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6" name="Text Box 20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7" name="Text Box 20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8" name="Text Box 20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39" name="Text Box 21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0" name="Text Box 21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1" name="Text Box 16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2" name="Text Box 16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3" name="Text Box 16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4" name="Text Box 16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5" name="Text Box 16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6" name="Text Box 16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7" name="Text Box 17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8" name="Text Box 17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49" name="Text Box 17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0" name="Text Box 17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1" name="Text Box 17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2" name="Text Box 17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3" name="Text Box 17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4" name="Text Box 17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5" name="Text Box 17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6" name="Text Box 17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7" name="Text Box 18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8" name="Text Box 18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59" name="Text Box 18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0" name="Text Box 18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1" name="Text Box 18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2" name="Text Box 18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3" name="Text Box 18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4" name="Text Box 18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5" name="Text Box 18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6" name="Text Box 18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7" name="Text Box 19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8" name="Text Box 19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69" name="Text Box 19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0" name="Text Box 19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1" name="Text Box 19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2" name="Text Box 19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3" name="Text Box 19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4" name="Text Box 19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5" name="Text Box 19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6" name="Text Box 19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7" name="Text Box 20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8" name="Text Box 20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79" name="Text Box 202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0" name="Text Box 203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1" name="Text Box 204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2" name="Text Box 205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3" name="Text Box 206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4" name="Text Box 207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5" name="Text Box 208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6" name="Text Box 209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7" name="Text Box 210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76200</xdr:colOff>
      <xdr:row>1</xdr:row>
      <xdr:rowOff>219075</xdr:rowOff>
    </xdr:to>
    <xdr:sp macro="" textlink="">
      <xdr:nvSpPr>
        <xdr:cNvPr id="888" name="Text Box 211"/>
        <xdr:cNvSpPr txBox="1">
          <a:spLocks noChangeArrowheads="1"/>
        </xdr:cNvSpPr>
      </xdr:nvSpPr>
      <xdr:spPr bwMode="auto">
        <a:xfrm>
          <a:off x="3571875" y="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BreakPreview" topLeftCell="B1" zoomScaleNormal="80" zoomScaleSheetLayoutView="100" workbookViewId="0">
      <selection activeCell="U5" sqref="U5"/>
    </sheetView>
  </sheetViews>
  <sheetFormatPr defaultRowHeight="12.75"/>
  <cols>
    <col min="1" max="1" width="5" style="2" customWidth="1"/>
    <col min="2" max="2" width="48.5703125" style="1" customWidth="1"/>
    <col min="3" max="4" width="8.4257812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7.140625" style="1" customWidth="1"/>
    <col min="12" max="16384" width="9.140625" style="1"/>
  </cols>
  <sheetData>
    <row r="1" spans="1:11" ht="15">
      <c r="A1" s="159" t="s">
        <v>56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1" s="22" customFormat="1" ht="60">
      <c r="A2" s="160" t="s">
        <v>27</v>
      </c>
      <c r="B2" s="160"/>
      <c r="C2" s="99" t="s">
        <v>26</v>
      </c>
      <c r="D2" s="99" t="s">
        <v>25</v>
      </c>
      <c r="E2" s="100" t="s">
        <v>31</v>
      </c>
      <c r="F2" s="99" t="s">
        <v>24</v>
      </c>
      <c r="G2" s="99" t="s">
        <v>23</v>
      </c>
      <c r="H2" s="99" t="s">
        <v>22</v>
      </c>
      <c r="I2" s="99" t="s">
        <v>21</v>
      </c>
      <c r="J2" s="99" t="s">
        <v>20</v>
      </c>
      <c r="K2" s="101" t="s">
        <v>19</v>
      </c>
    </row>
    <row r="3" spans="1:11" s="25" customFormat="1" ht="12">
      <c r="A3" s="161" t="s">
        <v>18</v>
      </c>
      <c r="B3" s="162"/>
      <c r="C3" s="123" t="s">
        <v>17</v>
      </c>
      <c r="D3" s="124" t="s">
        <v>16</v>
      </c>
      <c r="E3" s="31" t="s">
        <v>15</v>
      </c>
      <c r="F3" s="31" t="s">
        <v>14</v>
      </c>
      <c r="G3" s="125" t="s">
        <v>13</v>
      </c>
      <c r="H3" s="126" t="s">
        <v>12</v>
      </c>
      <c r="I3" s="127" t="s">
        <v>11</v>
      </c>
      <c r="J3" s="128" t="s">
        <v>10</v>
      </c>
      <c r="K3" s="26">
        <v>10</v>
      </c>
    </row>
    <row r="4" spans="1:11" s="22" customFormat="1" ht="331.5">
      <c r="A4" s="24">
        <v>1</v>
      </c>
      <c r="B4" s="129" t="s">
        <v>108</v>
      </c>
      <c r="C4" s="24">
        <v>1900</v>
      </c>
      <c r="D4" s="130" t="s">
        <v>37</v>
      </c>
      <c r="E4" s="130"/>
      <c r="F4" s="80"/>
      <c r="G4" s="131">
        <f>ROUND(F4*(1+(I4/100)),2)</f>
        <v>0</v>
      </c>
      <c r="H4" s="132">
        <f>C4*F4</f>
        <v>0</v>
      </c>
      <c r="I4" s="133">
        <v>8</v>
      </c>
      <c r="J4" s="132">
        <f>H4+H4*I4/100</f>
        <v>0</v>
      </c>
      <c r="K4" s="84"/>
    </row>
    <row r="5" spans="1:11" s="39" customFormat="1">
      <c r="A5" s="134"/>
      <c r="B5" s="135"/>
      <c r="C5" s="136"/>
      <c r="D5" s="137"/>
      <c r="E5" s="138"/>
      <c r="F5" s="163" t="s">
        <v>8</v>
      </c>
      <c r="G5" s="164"/>
      <c r="H5" s="139">
        <f>SUM(H4:H4)</f>
        <v>0</v>
      </c>
      <c r="I5" s="138"/>
      <c r="J5" s="139">
        <f>SUM(J4:J4)</f>
        <v>0</v>
      </c>
      <c r="K5" s="22"/>
    </row>
    <row r="6" spans="1:11" s="39" customFormat="1">
      <c r="A6" s="134"/>
      <c r="B6" s="135"/>
      <c r="C6" s="136"/>
      <c r="D6" s="137"/>
      <c r="E6" s="140"/>
      <c r="F6" s="141"/>
      <c r="G6" s="140"/>
      <c r="H6" s="140"/>
      <c r="I6" s="140"/>
      <c r="J6" s="140"/>
      <c r="K6" s="22"/>
    </row>
    <row r="7" spans="1:11">
      <c r="A7" s="142"/>
      <c r="B7" s="143"/>
      <c r="C7" s="143"/>
      <c r="D7" s="143"/>
      <c r="E7" s="144"/>
      <c r="F7" s="145"/>
      <c r="G7" s="146"/>
      <c r="H7" s="140"/>
      <c r="I7" s="140"/>
      <c r="J7" s="140"/>
      <c r="K7" s="22"/>
    </row>
    <row r="8" spans="1:11">
      <c r="A8" s="147"/>
      <c r="B8" s="143"/>
      <c r="C8" s="143"/>
      <c r="D8" s="143"/>
      <c r="E8" s="144"/>
      <c r="F8" s="145"/>
      <c r="G8" s="144"/>
      <c r="H8" s="144"/>
      <c r="I8" s="144"/>
      <c r="J8" s="144"/>
      <c r="K8" s="39"/>
    </row>
    <row r="9" spans="1:11" s="40" customFormat="1" ht="38.25">
      <c r="A9" s="148" t="s">
        <v>7</v>
      </c>
      <c r="B9" s="149" t="s">
        <v>6</v>
      </c>
      <c r="C9" s="148" t="s">
        <v>5</v>
      </c>
      <c r="D9" s="165" t="s">
        <v>4</v>
      </c>
      <c r="E9" s="165"/>
      <c r="F9" s="165"/>
      <c r="G9" s="150"/>
      <c r="H9" s="150"/>
      <c r="I9" s="150"/>
      <c r="J9" s="150"/>
      <c r="K9" s="39"/>
    </row>
    <row r="10" spans="1:11" ht="24">
      <c r="A10" s="44" t="s">
        <v>38</v>
      </c>
      <c r="B10" s="45" t="s">
        <v>39</v>
      </c>
      <c r="C10" s="13" t="s">
        <v>3</v>
      </c>
      <c r="D10" s="158"/>
      <c r="E10" s="158"/>
      <c r="F10" s="158"/>
      <c r="G10" s="1"/>
      <c r="H10" s="1"/>
      <c r="I10" s="1"/>
      <c r="J10" s="1"/>
    </row>
    <row r="11" spans="1:11" ht="24">
      <c r="A11" s="44" t="s">
        <v>40</v>
      </c>
      <c r="B11" s="45" t="s">
        <v>41</v>
      </c>
      <c r="C11" s="13" t="s">
        <v>3</v>
      </c>
      <c r="D11" s="158"/>
      <c r="E11" s="158"/>
      <c r="F11" s="158"/>
      <c r="G11" s="1"/>
      <c r="H11" s="1"/>
      <c r="I11" s="1"/>
      <c r="J11" s="1"/>
    </row>
    <row r="12" spans="1:11" ht="24">
      <c r="A12" s="44" t="s">
        <v>42</v>
      </c>
      <c r="B12" s="45" t="s">
        <v>43</v>
      </c>
      <c r="C12" s="13" t="s">
        <v>3</v>
      </c>
      <c r="D12" s="158"/>
      <c r="E12" s="158"/>
      <c r="F12" s="158"/>
      <c r="G12" s="1"/>
      <c r="H12" s="1"/>
      <c r="I12" s="1"/>
      <c r="J12" s="1"/>
    </row>
    <row r="13" spans="1:11" ht="60">
      <c r="A13" s="44" t="s">
        <v>44</v>
      </c>
      <c r="B13" s="45" t="s">
        <v>45</v>
      </c>
      <c r="C13" s="13" t="s">
        <v>3</v>
      </c>
      <c r="D13" s="158"/>
      <c r="E13" s="158"/>
      <c r="F13" s="158"/>
      <c r="G13" s="1"/>
      <c r="H13" s="1"/>
      <c r="I13" s="1"/>
      <c r="J13" s="1"/>
    </row>
    <row r="14" spans="1:11" ht="24">
      <c r="A14" s="44" t="s">
        <v>46</v>
      </c>
      <c r="B14" s="45" t="s">
        <v>47</v>
      </c>
      <c r="C14" s="13" t="s">
        <v>3</v>
      </c>
      <c r="D14" s="158"/>
      <c r="E14" s="158"/>
      <c r="F14" s="158"/>
      <c r="G14" s="1"/>
      <c r="H14" s="1"/>
      <c r="I14" s="1"/>
      <c r="J14" s="1"/>
    </row>
    <row r="15" spans="1:11" ht="24">
      <c r="A15" s="44" t="s">
        <v>48</v>
      </c>
      <c r="B15" s="45" t="s">
        <v>49</v>
      </c>
      <c r="C15" s="13" t="s">
        <v>3</v>
      </c>
      <c r="D15" s="158"/>
      <c r="E15" s="158"/>
      <c r="F15" s="158"/>
      <c r="G15" s="1"/>
      <c r="H15" s="1"/>
      <c r="I15" s="1"/>
      <c r="J15" s="1"/>
    </row>
    <row r="16" spans="1:11" ht="48">
      <c r="A16" s="44" t="s">
        <v>50</v>
      </c>
      <c r="B16" s="45" t="s">
        <v>51</v>
      </c>
      <c r="C16" s="13" t="s">
        <v>3</v>
      </c>
      <c r="D16" s="158"/>
      <c r="E16" s="158"/>
      <c r="F16" s="158"/>
      <c r="G16" s="1"/>
      <c r="H16" s="1"/>
      <c r="I16" s="1"/>
      <c r="J16" s="1"/>
    </row>
    <row r="17" spans="1:11" ht="36">
      <c r="A17" s="44" t="s">
        <v>52</v>
      </c>
      <c r="B17" s="45" t="s">
        <v>53</v>
      </c>
      <c r="C17" s="13" t="s">
        <v>3</v>
      </c>
      <c r="D17" s="158"/>
      <c r="E17" s="158"/>
      <c r="F17" s="158"/>
      <c r="G17" s="1"/>
      <c r="H17" s="1"/>
      <c r="I17" s="1"/>
      <c r="J17" s="1"/>
    </row>
    <row r="18" spans="1:11" ht="24">
      <c r="A18" s="44" t="s">
        <v>54</v>
      </c>
      <c r="B18" s="45" t="s">
        <v>55</v>
      </c>
      <c r="C18" s="13" t="s">
        <v>3</v>
      </c>
      <c r="D18" s="158"/>
      <c r="E18" s="158"/>
      <c r="F18" s="158"/>
      <c r="G18" s="1"/>
      <c r="H18" s="1"/>
      <c r="I18" s="1"/>
      <c r="J18" s="1"/>
    </row>
    <row r="19" spans="1:11">
      <c r="A19" s="12"/>
      <c r="B19" s="11"/>
      <c r="C19" s="10"/>
      <c r="D19" s="10"/>
      <c r="E19" s="10"/>
      <c r="F19" s="9"/>
      <c r="G19" s="8"/>
      <c r="H19" s="8"/>
      <c r="I19" s="8"/>
      <c r="J19" s="7"/>
    </row>
    <row r="20" spans="1:11" s="108" customFormat="1">
      <c r="A20" s="105" t="s">
        <v>2</v>
      </c>
      <c r="B20" s="106"/>
      <c r="C20" s="106"/>
      <c r="D20" s="106"/>
      <c r="E20" s="106"/>
      <c r="F20" s="107"/>
      <c r="I20" s="109"/>
      <c r="J20" s="109"/>
    </row>
    <row r="21" spans="1:11" s="108" customFormat="1">
      <c r="A21" s="166" t="s">
        <v>1</v>
      </c>
      <c r="B21" s="167"/>
      <c r="C21" s="167"/>
      <c r="D21" s="167"/>
      <c r="E21" s="167"/>
      <c r="F21" s="167"/>
      <c r="G21" s="167"/>
      <c r="H21" s="167"/>
      <c r="I21" s="167"/>
      <c r="J21" s="167"/>
    </row>
    <row r="22" spans="1:11" s="108" customFormat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11" s="108" customFormat="1">
      <c r="A23" s="112" t="s">
        <v>0</v>
      </c>
      <c r="E23" s="41"/>
      <c r="F23" s="41"/>
      <c r="G23" s="41"/>
      <c r="H23" s="41"/>
      <c r="I23" s="41"/>
      <c r="J23" s="41"/>
    </row>
    <row r="24" spans="1:11" s="40" customFormat="1">
      <c r="A24" s="36"/>
      <c r="E24" s="4"/>
      <c r="F24" s="4"/>
      <c r="G24" s="4"/>
      <c r="H24" s="4"/>
      <c r="I24" s="4"/>
      <c r="J24" s="4"/>
    </row>
    <row r="25" spans="1:11" s="40" customFormat="1">
      <c r="A25" s="36"/>
      <c r="E25" s="4"/>
      <c r="F25" s="4"/>
      <c r="G25" s="4"/>
      <c r="H25" s="4"/>
      <c r="I25" s="4"/>
      <c r="J25" s="4"/>
    </row>
    <row r="26" spans="1:11" s="40" customFormat="1">
      <c r="A26" s="36"/>
      <c r="E26" s="4"/>
      <c r="F26" s="4"/>
      <c r="G26" s="4"/>
      <c r="H26" s="4"/>
      <c r="I26" s="4"/>
      <c r="J26" s="4"/>
    </row>
    <row r="27" spans="1:11" s="40" customFormat="1">
      <c r="A27" s="36"/>
      <c r="E27" s="4"/>
      <c r="F27" s="4"/>
      <c r="G27" s="4"/>
      <c r="H27" s="4"/>
      <c r="I27" s="4"/>
      <c r="J27" s="4"/>
    </row>
    <row r="28" spans="1:11" s="40" customFormat="1">
      <c r="A28" s="35"/>
      <c r="E28" s="4"/>
      <c r="F28" s="4"/>
      <c r="G28" s="4"/>
      <c r="H28" s="4"/>
      <c r="I28" s="4"/>
      <c r="J28" s="4"/>
    </row>
    <row r="29" spans="1:11" s="40" customFormat="1">
      <c r="A29" s="4"/>
      <c r="E29" s="4"/>
      <c r="F29" s="4"/>
      <c r="G29" s="4"/>
      <c r="H29" s="41"/>
      <c r="I29" s="4"/>
      <c r="J29" s="4" t="s">
        <v>90</v>
      </c>
    </row>
    <row r="30" spans="1:11">
      <c r="F30" s="4"/>
      <c r="G30" s="4"/>
      <c r="H30" s="4"/>
      <c r="I30" s="4"/>
      <c r="J30" s="4"/>
      <c r="K30" s="40"/>
    </row>
    <row r="31" spans="1:11">
      <c r="H31" s="41" t="s">
        <v>36</v>
      </c>
      <c r="K31" s="40"/>
    </row>
    <row r="32" spans="1:11">
      <c r="K32" s="40"/>
    </row>
  </sheetData>
  <mergeCells count="15">
    <mergeCell ref="D17:F17"/>
    <mergeCell ref="D18:F18"/>
    <mergeCell ref="A21:J21"/>
    <mergeCell ref="D11:F11"/>
    <mergeCell ref="D12:F12"/>
    <mergeCell ref="D13:F13"/>
    <mergeCell ref="D14:F14"/>
    <mergeCell ref="D15:F15"/>
    <mergeCell ref="D16:F16"/>
    <mergeCell ref="D10:F10"/>
    <mergeCell ref="A1:J1"/>
    <mergeCell ref="A2:B2"/>
    <mergeCell ref="A3:B3"/>
    <mergeCell ref="F5:G5"/>
    <mergeCell ref="D9:F9"/>
  </mergeCells>
  <pageMargins left="0.28000000000000003" right="0.26" top="1" bottom="0.51" header="0.33" footer="0.23"/>
  <pageSetup paperSize="9" scale="82" orientation="landscape" horizontalDpi="300" verticalDpi="300" r:id="rId1"/>
  <headerFooter alignWithMargins="0">
    <oddHeader>&amp;LNr sprawy ZP/85/2019&amp;CZestawienie asortymentowo-ilościowo-cenowe
&amp;RZałącznik nr 2 SIWZ</oddHeader>
    <oddFooter>&amp;CStrona &amp;P z &amp;N&amp;R&amp;A</oddFooter>
  </headerFooter>
  <rowBreaks count="1" manualBreakCount="1">
    <brk id="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BreakPreview" topLeftCell="A7" zoomScaleNormal="80" zoomScaleSheetLayoutView="100" zoomScalePageLayoutView="70" workbookViewId="0">
      <selection activeCell="U5" sqref="U5"/>
    </sheetView>
  </sheetViews>
  <sheetFormatPr defaultRowHeight="12.75"/>
  <cols>
    <col min="1" max="1" width="8.28515625" style="1" customWidth="1"/>
    <col min="2" max="2" width="31.7109375" style="1" customWidth="1"/>
    <col min="3" max="3" width="11" style="1" customWidth="1"/>
    <col min="4" max="4" width="7.85546875" style="1" customWidth="1"/>
    <col min="5" max="5" width="12.71093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1" width="19.42578125" style="1" customWidth="1"/>
    <col min="12" max="12" width="9.140625" style="1"/>
    <col min="13" max="13" width="13.42578125" style="1" bestFit="1" customWidth="1"/>
    <col min="14" max="16384" width="9.140625" style="1"/>
  </cols>
  <sheetData>
    <row r="1" spans="1:13" ht="21.75" customHeight="1">
      <c r="A1" s="159" t="s">
        <v>57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3" s="22" customFormat="1" ht="94.5" customHeight="1">
      <c r="A2" s="160" t="s">
        <v>27</v>
      </c>
      <c r="B2" s="160"/>
      <c r="C2" s="99" t="s">
        <v>26</v>
      </c>
      <c r="D2" s="99" t="s">
        <v>25</v>
      </c>
      <c r="E2" s="100" t="s">
        <v>31</v>
      </c>
      <c r="F2" s="99" t="s">
        <v>24</v>
      </c>
      <c r="G2" s="99" t="s">
        <v>23</v>
      </c>
      <c r="H2" s="99" t="s">
        <v>22</v>
      </c>
      <c r="I2" s="99" t="s">
        <v>21</v>
      </c>
      <c r="J2" s="99" t="s">
        <v>20</v>
      </c>
      <c r="K2" s="101" t="s">
        <v>19</v>
      </c>
      <c r="L2" s="101" t="s">
        <v>32</v>
      </c>
      <c r="M2" s="101" t="s">
        <v>33</v>
      </c>
    </row>
    <row r="3" spans="1:13" s="25" customFormat="1" ht="13.5" customHeight="1">
      <c r="A3" s="168" t="s">
        <v>18</v>
      </c>
      <c r="B3" s="169"/>
      <c r="C3" s="33" t="s">
        <v>17</v>
      </c>
      <c r="D3" s="32" t="s">
        <v>16</v>
      </c>
      <c r="E3" s="31" t="s">
        <v>15</v>
      </c>
      <c r="F3" s="31" t="s">
        <v>14</v>
      </c>
      <c r="G3" s="30" t="s">
        <v>13</v>
      </c>
      <c r="H3" s="29" t="s">
        <v>12</v>
      </c>
      <c r="I3" s="28" t="s">
        <v>11</v>
      </c>
      <c r="J3" s="27" t="s">
        <v>10</v>
      </c>
      <c r="K3" s="26">
        <v>10</v>
      </c>
      <c r="L3" s="42" t="s">
        <v>34</v>
      </c>
      <c r="M3" s="42" t="s">
        <v>35</v>
      </c>
    </row>
    <row r="4" spans="1:13" s="22" customFormat="1" ht="106.5" customHeight="1" thickBot="1">
      <c r="A4" s="34" t="s">
        <v>18</v>
      </c>
      <c r="B4" s="46" t="s">
        <v>29</v>
      </c>
      <c r="C4" s="38">
        <v>80</v>
      </c>
      <c r="D4" s="23" t="s">
        <v>9</v>
      </c>
      <c r="E4" s="81"/>
      <c r="F4" s="93"/>
      <c r="G4" s="82">
        <f>ROUND(F4*(1+(I4/100)),2)</f>
        <v>0</v>
      </c>
      <c r="H4" s="83">
        <f>C4*F4</f>
        <v>0</v>
      </c>
      <c r="I4" s="94">
        <v>8</v>
      </c>
      <c r="J4" s="83">
        <f>H4+H4*I4/100</f>
        <v>0</v>
      </c>
      <c r="K4" s="84"/>
      <c r="L4" s="85">
        <v>10</v>
      </c>
      <c r="M4" s="86">
        <f>ROUND(G4*L4,2)</f>
        <v>0</v>
      </c>
    </row>
    <row r="5" spans="1:13" s="22" customFormat="1" ht="102.75" thickBot="1">
      <c r="A5" s="34" t="s">
        <v>17</v>
      </c>
      <c r="B5" s="37" t="s">
        <v>28</v>
      </c>
      <c r="C5" s="38">
        <v>160</v>
      </c>
      <c r="D5" s="23" t="s">
        <v>9</v>
      </c>
      <c r="E5" s="81"/>
      <c r="F5" s="93"/>
      <c r="G5" s="82">
        <f t="shared" ref="G5:G6" si="0">ROUND(F5*(1+(I5/100)),2)</f>
        <v>0</v>
      </c>
      <c r="H5" s="83">
        <f t="shared" ref="H5:H6" si="1">C5*F5</f>
        <v>0</v>
      </c>
      <c r="I5" s="94">
        <v>8</v>
      </c>
      <c r="J5" s="83">
        <f t="shared" ref="J5:J6" si="2">H5+H5*I5/100</f>
        <v>0</v>
      </c>
      <c r="K5" s="84"/>
      <c r="L5" s="85">
        <v>20</v>
      </c>
      <c r="M5" s="86">
        <f>ROUND(G5*L5,2)</f>
        <v>0</v>
      </c>
    </row>
    <row r="6" spans="1:13" s="22" customFormat="1" ht="102.75" thickBot="1">
      <c r="A6" s="34" t="s">
        <v>16</v>
      </c>
      <c r="B6" s="37" t="s">
        <v>30</v>
      </c>
      <c r="C6" s="38">
        <v>160</v>
      </c>
      <c r="D6" s="23" t="s">
        <v>9</v>
      </c>
      <c r="E6" s="81"/>
      <c r="F6" s="93"/>
      <c r="G6" s="82">
        <f t="shared" si="0"/>
        <v>0</v>
      </c>
      <c r="H6" s="83">
        <f t="shared" si="1"/>
        <v>0</v>
      </c>
      <c r="I6" s="94">
        <v>8</v>
      </c>
      <c r="J6" s="83">
        <f t="shared" si="2"/>
        <v>0</v>
      </c>
      <c r="K6" s="84"/>
      <c r="L6" s="85">
        <v>20</v>
      </c>
      <c r="M6" s="86">
        <f>ROUND(G6*L6,2)</f>
        <v>0</v>
      </c>
    </row>
    <row r="7" spans="1:13" s="16" customFormat="1">
      <c r="A7" s="21"/>
      <c r="B7" s="21"/>
      <c r="C7" s="20"/>
      <c r="D7" s="19"/>
      <c r="E7" s="18"/>
      <c r="F7" s="170" t="s">
        <v>8</v>
      </c>
      <c r="G7" s="170"/>
      <c r="H7" s="17">
        <f>SUM(H4:H6)</f>
        <v>0</v>
      </c>
      <c r="I7" s="18"/>
      <c r="J7" s="17">
        <f>SUM(J4:J6)</f>
        <v>0</v>
      </c>
      <c r="K7" s="1"/>
      <c r="L7" s="39"/>
      <c r="M7" s="43">
        <f>SUM(M4:M5)</f>
        <v>0</v>
      </c>
    </row>
    <row r="8" spans="1:13">
      <c r="A8" s="3"/>
      <c r="F8" s="14"/>
      <c r="G8" s="15"/>
    </row>
    <row r="9" spans="1:13">
      <c r="A9" s="3"/>
      <c r="F9" s="14"/>
    </row>
    <row r="10" spans="1:13" s="108" customFormat="1">
      <c r="A10" s="105" t="s">
        <v>2</v>
      </c>
      <c r="B10" s="106"/>
      <c r="C10" s="106"/>
      <c r="D10" s="106"/>
      <c r="E10" s="106"/>
      <c r="F10" s="107"/>
      <c r="I10" s="109"/>
      <c r="J10" s="109"/>
    </row>
    <row r="11" spans="1:13" s="108" customFormat="1">
      <c r="A11" s="166" t="s">
        <v>1</v>
      </c>
      <c r="B11" s="167"/>
      <c r="C11" s="167"/>
      <c r="D11" s="167"/>
      <c r="E11" s="167"/>
      <c r="F11" s="167"/>
      <c r="G11" s="167"/>
      <c r="H11" s="167"/>
      <c r="I11" s="167"/>
      <c r="J11" s="167"/>
    </row>
    <row r="12" spans="1:13" s="108" customForma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3" s="108" customFormat="1" ht="12.75" customHeight="1">
      <c r="A13" s="112" t="s">
        <v>0</v>
      </c>
      <c r="E13" s="41"/>
      <c r="F13" s="41"/>
      <c r="G13" s="41"/>
      <c r="H13" s="41"/>
      <c r="I13" s="41"/>
      <c r="J13" s="41"/>
    </row>
    <row r="14" spans="1:13" s="108" customFormat="1" ht="12.75" customHeight="1">
      <c r="A14" s="112"/>
      <c r="E14" s="41"/>
      <c r="F14" s="41"/>
      <c r="G14" s="41"/>
      <c r="H14" s="41"/>
      <c r="I14" s="41"/>
      <c r="J14" s="41"/>
    </row>
    <row r="15" spans="1:13" s="108" customFormat="1" ht="12.75" customHeight="1">
      <c r="A15" s="112"/>
      <c r="E15" s="41"/>
      <c r="F15" s="41"/>
      <c r="G15" s="41"/>
      <c r="H15" s="41"/>
      <c r="I15" s="41"/>
      <c r="J15" s="41"/>
    </row>
    <row r="16" spans="1:13" s="108" customFormat="1" ht="12.75" customHeight="1">
      <c r="A16" s="112"/>
      <c r="E16" s="41"/>
      <c r="F16" s="41"/>
      <c r="G16" s="41"/>
      <c r="H16" s="41"/>
      <c r="I16" s="41"/>
      <c r="J16" s="41"/>
    </row>
    <row r="17" spans="1:11" s="40" customFormat="1" ht="12.75" customHeight="1">
      <c r="A17" s="36"/>
      <c r="E17" s="4"/>
      <c r="F17" s="4"/>
      <c r="G17" s="4"/>
      <c r="H17" s="4"/>
      <c r="I17" s="4"/>
      <c r="J17" s="4"/>
    </row>
    <row r="18" spans="1:11" s="40" customFormat="1" ht="12.75" customHeight="1">
      <c r="A18" s="35"/>
      <c r="E18" s="4"/>
      <c r="F18" s="4"/>
      <c r="G18" s="4"/>
      <c r="H18" s="4"/>
      <c r="I18" s="4"/>
      <c r="J18" s="4"/>
    </row>
    <row r="19" spans="1:11" s="40" customFormat="1" ht="12.75" customHeight="1">
      <c r="A19" s="4"/>
      <c r="E19" s="4"/>
      <c r="F19" s="4"/>
      <c r="G19" s="4"/>
      <c r="H19" s="41"/>
      <c r="I19" s="4"/>
      <c r="J19" s="4" t="s">
        <v>90</v>
      </c>
    </row>
    <row r="20" spans="1:11" s="3" customFormat="1" ht="16.5" customHeight="1">
      <c r="A20" s="1"/>
      <c r="B20" s="1"/>
      <c r="C20" s="1"/>
      <c r="D20" s="1"/>
      <c r="E20" s="2"/>
      <c r="F20" s="2"/>
      <c r="G20" s="2"/>
      <c r="H20" s="2"/>
      <c r="I20" s="2"/>
      <c r="J20" s="5"/>
      <c r="K20" s="1"/>
    </row>
    <row r="21" spans="1:11" s="3" customFormat="1" ht="12.75" customHeight="1">
      <c r="A21" s="1"/>
      <c r="B21" s="1"/>
      <c r="C21" s="1"/>
      <c r="D21" s="1"/>
      <c r="E21" s="2"/>
      <c r="F21" s="2"/>
      <c r="G21" s="2"/>
      <c r="H21" s="2"/>
      <c r="I21" s="2"/>
      <c r="J21" s="4"/>
      <c r="K21" s="1"/>
    </row>
    <row r="22" spans="1:11" s="3" customFormat="1" ht="12.75" customHeight="1">
      <c r="A22" s="1"/>
      <c r="B22" s="1"/>
      <c r="C22" s="1"/>
      <c r="D22" s="1"/>
      <c r="E22" s="2"/>
      <c r="F22" s="2"/>
      <c r="G22" s="2"/>
      <c r="H22" s="2"/>
      <c r="I22" s="2"/>
      <c r="J22" s="4"/>
      <c r="K22" s="1"/>
    </row>
    <row r="23" spans="1:11">
      <c r="J23" s="4"/>
    </row>
    <row r="28" spans="1:11">
      <c r="K28" s="3"/>
    </row>
    <row r="29" spans="1:11">
      <c r="K29" s="3"/>
    </row>
    <row r="30" spans="1:11">
      <c r="K30" s="3"/>
    </row>
    <row r="31" spans="1:11">
      <c r="K31" s="3"/>
    </row>
    <row r="32" spans="1:11">
      <c r="K32" s="3"/>
    </row>
    <row r="33" spans="11:11">
      <c r="K33" s="3"/>
    </row>
    <row r="34" spans="11:11">
      <c r="K34" s="3"/>
    </row>
  </sheetData>
  <mergeCells count="5">
    <mergeCell ref="A1:J1"/>
    <mergeCell ref="A2:B2"/>
    <mergeCell ref="A3:B3"/>
    <mergeCell ref="F7:G7"/>
    <mergeCell ref="A11:J11"/>
  </mergeCells>
  <pageMargins left="0.28000000000000003" right="0.26" top="1" bottom="0.51" header="0.33" footer="0.23"/>
  <pageSetup paperSize="9" scale="82" fitToHeight="0" orientation="landscape" r:id="rId1"/>
  <headerFooter alignWithMargins="0">
    <oddHeader>&amp;LNr sprawy ZP/85/2019&amp;CZestawienie asortymentowo-ilościowo-cenowe
&amp;RZałącznik nr 2 SIWZ</oddHeader>
    <oddFooter>&amp;CStrona &amp;P z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64"/>
  <sheetViews>
    <sheetView view="pageBreakPreview" zoomScaleNormal="100" zoomScaleSheetLayoutView="100" workbookViewId="0">
      <selection activeCell="U5" sqref="U5"/>
    </sheetView>
  </sheetViews>
  <sheetFormatPr defaultRowHeight="12.75"/>
  <cols>
    <col min="1" max="1" width="9.140625" style="48"/>
    <col min="2" max="2" width="55.28515625" style="48" customWidth="1"/>
    <col min="3" max="3" width="11.28515625" style="48" customWidth="1"/>
    <col min="4" max="4" width="11.5703125" style="48" customWidth="1"/>
    <col min="5" max="5" width="9.140625" style="48"/>
    <col min="6" max="6" width="14.42578125" style="48" customWidth="1"/>
    <col min="7" max="7" width="9.140625" style="48"/>
    <col min="8" max="8" width="16.7109375" style="48" customWidth="1"/>
    <col min="9" max="9" width="13.28515625" style="48" customWidth="1"/>
    <col min="10" max="10" width="9.140625" style="49"/>
    <col min="11" max="77" width="9.140625" style="50"/>
    <col min="78" max="16384" width="9.140625" style="48"/>
  </cols>
  <sheetData>
    <row r="1" spans="1:77" s="52" customFormat="1">
      <c r="A1" s="51" t="s">
        <v>96</v>
      </c>
      <c r="J1" s="53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</row>
    <row r="2" spans="1:77" s="60" customFormat="1" ht="76.5">
      <c r="A2" s="102" t="s">
        <v>7</v>
      </c>
      <c r="B2" s="102" t="s">
        <v>58</v>
      </c>
      <c r="C2" s="102" t="s">
        <v>102</v>
      </c>
      <c r="D2" s="103" t="s">
        <v>62</v>
      </c>
      <c r="E2" s="103" t="s">
        <v>64</v>
      </c>
      <c r="F2" s="103" t="s">
        <v>65</v>
      </c>
      <c r="G2" s="102" t="s">
        <v>66</v>
      </c>
      <c r="H2" s="103" t="s">
        <v>67</v>
      </c>
      <c r="I2" s="104" t="s">
        <v>68</v>
      </c>
      <c r="J2" s="58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</row>
    <row r="3" spans="1:77" s="64" customFormat="1">
      <c r="A3" s="55" t="s">
        <v>69</v>
      </c>
      <c r="B3" s="55" t="s">
        <v>70</v>
      </c>
      <c r="C3" s="55"/>
      <c r="D3" s="55" t="s">
        <v>74</v>
      </c>
      <c r="E3" s="55" t="s">
        <v>76</v>
      </c>
      <c r="F3" s="61" t="s">
        <v>77</v>
      </c>
      <c r="G3" s="55" t="s">
        <v>78</v>
      </c>
      <c r="H3" s="55" t="s">
        <v>79</v>
      </c>
      <c r="I3" s="57" t="s">
        <v>80</v>
      </c>
      <c r="J3" s="58"/>
      <c r="K3" s="62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</row>
    <row r="4" spans="1:77" s="69" customFormat="1" ht="114.75">
      <c r="A4" s="65">
        <v>1</v>
      </c>
      <c r="B4" s="66" t="s">
        <v>109</v>
      </c>
      <c r="C4" s="56" t="s">
        <v>103</v>
      </c>
      <c r="D4" s="87">
        <v>400</v>
      </c>
      <c r="E4" s="95"/>
      <c r="F4" s="88">
        <f>E4*D4</f>
        <v>0</v>
      </c>
      <c r="G4" s="97">
        <v>0.08</v>
      </c>
      <c r="H4" s="88">
        <f>ROUND(F4*G4+F4,2)</f>
        <v>0</v>
      </c>
      <c r="I4" s="89"/>
      <c r="J4" s="47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</row>
    <row r="5" spans="1:77" s="69" customFormat="1">
      <c r="E5" s="73" t="s">
        <v>89</v>
      </c>
      <c r="F5" s="74">
        <f>SUM(F4:F4)</f>
        <v>0</v>
      </c>
      <c r="G5" s="75"/>
      <c r="H5" s="74">
        <f>SUM(H4:H4)</f>
        <v>0</v>
      </c>
      <c r="I5" s="119"/>
      <c r="J5" s="11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</row>
    <row r="6" spans="1:77" s="64" customFormat="1">
      <c r="B6" s="77"/>
      <c r="C6" s="77"/>
      <c r="D6" s="77"/>
      <c r="E6" s="73"/>
      <c r="G6" s="73"/>
      <c r="H6" s="78"/>
      <c r="I6" s="79"/>
      <c r="J6" s="78"/>
      <c r="K6" s="7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</row>
    <row r="7" spans="1:77" s="108" customFormat="1">
      <c r="A7" s="105" t="s">
        <v>2</v>
      </c>
      <c r="B7" s="106"/>
      <c r="C7" s="106"/>
      <c r="D7" s="107"/>
      <c r="F7" s="109"/>
      <c r="G7" s="109"/>
    </row>
    <row r="8" spans="1:77" s="108" customFormat="1">
      <c r="A8" s="166" t="s">
        <v>1</v>
      </c>
      <c r="B8" s="167"/>
      <c r="C8" s="167"/>
      <c r="D8" s="167"/>
      <c r="E8" s="167"/>
      <c r="F8" s="167"/>
      <c r="G8" s="167"/>
    </row>
    <row r="9" spans="1:77" s="108" customFormat="1">
      <c r="A9" s="110"/>
      <c r="B9" s="111"/>
      <c r="C9" s="111"/>
      <c r="D9" s="111"/>
      <c r="E9" s="111"/>
      <c r="F9" s="111"/>
      <c r="G9" s="111"/>
    </row>
    <row r="10" spans="1:77" s="108" customFormat="1" ht="12.75" customHeight="1">
      <c r="A10" s="112" t="s">
        <v>0</v>
      </c>
      <c r="D10" s="41"/>
      <c r="E10" s="41"/>
      <c r="F10" s="41"/>
      <c r="G10" s="41"/>
    </row>
    <row r="11" spans="1:77" s="108" customFormat="1" ht="12.75" customHeight="1">
      <c r="A11" s="112"/>
      <c r="D11" s="41"/>
      <c r="E11" s="41"/>
      <c r="F11" s="41"/>
      <c r="G11" s="41"/>
    </row>
    <row r="12" spans="1:77" s="108" customFormat="1" ht="12.75" customHeight="1">
      <c r="A12" s="112"/>
      <c r="D12" s="41"/>
      <c r="E12" s="41"/>
      <c r="F12" s="41"/>
      <c r="G12" s="41"/>
    </row>
    <row r="13" spans="1:77" s="108" customFormat="1" ht="12.75" customHeight="1">
      <c r="A13" s="112"/>
      <c r="D13" s="41"/>
      <c r="E13" s="41"/>
      <c r="F13" s="41"/>
      <c r="G13" s="41"/>
    </row>
    <row r="14" spans="1:77" s="108" customFormat="1" ht="12.75" customHeight="1">
      <c r="A14" s="112"/>
      <c r="D14" s="41"/>
      <c r="E14" s="41"/>
      <c r="F14" s="41"/>
      <c r="G14" s="41"/>
    </row>
    <row r="15" spans="1:77" s="108" customFormat="1" ht="12.75" customHeight="1">
      <c r="A15" s="112"/>
      <c r="D15" s="41"/>
      <c r="E15" s="41"/>
      <c r="F15" s="41"/>
      <c r="G15" s="41"/>
    </row>
    <row r="16" spans="1:77" s="40" customFormat="1" ht="12.75" customHeight="1">
      <c r="A16" s="4"/>
      <c r="D16" s="4"/>
      <c r="E16" s="4"/>
      <c r="F16" s="4" t="s">
        <v>90</v>
      </c>
      <c r="G16" s="4"/>
    </row>
    <row r="17" spans="1:7" s="6" customFormat="1" ht="12.75" customHeight="1">
      <c r="A17" s="113"/>
      <c r="D17" s="114"/>
      <c r="E17" s="114"/>
      <c r="F17" s="114"/>
      <c r="G17" s="114"/>
    </row>
    <row r="18" spans="1:7" s="6" customFormat="1" ht="12.75" customHeight="1">
      <c r="A18" s="114"/>
      <c r="D18" s="114"/>
      <c r="E18" s="115"/>
      <c r="F18" s="114"/>
      <c r="G18" s="114"/>
    </row>
    <row r="19" spans="1:7" s="50" customFormat="1"/>
    <row r="20" spans="1:7" s="50" customFormat="1"/>
    <row r="21" spans="1:7" s="50" customFormat="1"/>
    <row r="22" spans="1:7" s="50" customFormat="1"/>
    <row r="23" spans="1:7" s="50" customFormat="1"/>
    <row r="24" spans="1:7" s="50" customFormat="1"/>
    <row r="25" spans="1:7" s="50" customFormat="1"/>
    <row r="26" spans="1:7" s="50" customFormat="1"/>
    <row r="27" spans="1:7" s="50" customFormat="1"/>
    <row r="28" spans="1:7" s="50" customFormat="1"/>
    <row r="29" spans="1:7" s="50" customFormat="1"/>
    <row r="30" spans="1:7" s="50" customFormat="1"/>
    <row r="31" spans="1:7" s="50" customFormat="1"/>
    <row r="32" spans="1:7" s="50" customFormat="1"/>
    <row r="33" s="50" customFormat="1"/>
    <row r="34" s="50" customFormat="1"/>
    <row r="35" s="50" customFormat="1"/>
    <row r="36" s="50" customFormat="1"/>
    <row r="37" s="50" customFormat="1"/>
    <row r="38" s="50" customFormat="1"/>
    <row r="39" s="50" customFormat="1"/>
    <row r="40" s="50" customFormat="1"/>
    <row r="41" s="50" customFormat="1"/>
    <row r="42" s="50" customFormat="1"/>
    <row r="43" s="50" customFormat="1"/>
    <row r="44" s="50" customFormat="1"/>
    <row r="45" s="50" customFormat="1"/>
    <row r="46" s="50" customFormat="1"/>
    <row r="47" s="50" customFormat="1"/>
    <row r="48" s="50" customFormat="1"/>
    <row r="49" s="50" customFormat="1"/>
    <row r="50" s="50" customFormat="1"/>
    <row r="51" s="50" customFormat="1"/>
    <row r="52" s="50" customFormat="1"/>
    <row r="53" s="50" customFormat="1"/>
    <row r="54" s="50" customFormat="1"/>
    <row r="55" s="50" customFormat="1"/>
    <row r="56" s="50" customFormat="1"/>
    <row r="57" s="50" customFormat="1"/>
    <row r="58" s="50" customFormat="1"/>
    <row r="59" s="50" customFormat="1"/>
    <row r="60" s="50" customFormat="1"/>
    <row r="61" s="50" customFormat="1"/>
    <row r="62" s="50" customFormat="1"/>
    <row r="63" s="50" customFormat="1"/>
    <row r="64" s="50" customFormat="1"/>
    <row r="65" s="50" customFormat="1"/>
    <row r="66" s="50" customFormat="1"/>
    <row r="67" s="50" customFormat="1"/>
    <row r="68" s="50" customFormat="1"/>
    <row r="69" s="50" customFormat="1"/>
    <row r="70" s="50" customFormat="1"/>
    <row r="71" s="50" customFormat="1"/>
    <row r="72" s="50" customFormat="1"/>
    <row r="73" s="50" customFormat="1"/>
    <row r="74" s="50" customFormat="1"/>
    <row r="75" s="50" customFormat="1"/>
    <row r="76" s="50" customFormat="1"/>
    <row r="77" s="50" customFormat="1"/>
    <row r="78" s="50" customFormat="1"/>
    <row r="79" s="50" customFormat="1"/>
    <row r="80" s="50" customFormat="1"/>
    <row r="81" s="50" customFormat="1"/>
    <row r="82" s="50" customFormat="1"/>
    <row r="83" s="50" customFormat="1"/>
    <row r="84" s="50" customFormat="1"/>
    <row r="85" s="50" customFormat="1"/>
    <row r="86" s="50" customFormat="1"/>
    <row r="87" s="50" customFormat="1"/>
    <row r="88" s="50" customFormat="1"/>
    <row r="89" s="50" customFormat="1"/>
    <row r="90" s="50" customFormat="1"/>
    <row r="91" s="50" customFormat="1"/>
    <row r="92" s="50" customFormat="1"/>
    <row r="93" s="50" customFormat="1"/>
    <row r="94" s="50" customFormat="1"/>
    <row r="95" s="50" customFormat="1"/>
    <row r="96" s="50" customFormat="1"/>
    <row r="97" s="50" customFormat="1"/>
    <row r="98" s="50" customFormat="1"/>
    <row r="99" s="50" customFormat="1"/>
    <row r="100" s="50" customFormat="1"/>
    <row r="101" s="50" customFormat="1"/>
    <row r="102" s="50" customFormat="1"/>
    <row r="103" s="50" customFormat="1"/>
    <row r="104" s="50" customFormat="1"/>
    <row r="105" s="50" customFormat="1"/>
    <row r="106" s="50" customFormat="1"/>
    <row r="107" s="50" customFormat="1"/>
    <row r="108" s="50" customFormat="1"/>
    <row r="109" s="50" customFormat="1"/>
    <row r="110" s="50" customFormat="1"/>
    <row r="111" s="50" customFormat="1"/>
    <row r="112" s="50" customFormat="1"/>
    <row r="113" s="50" customFormat="1"/>
    <row r="114" s="50" customFormat="1"/>
    <row r="115" s="50" customFormat="1"/>
    <row r="116" s="50" customFormat="1"/>
    <row r="117" s="50" customFormat="1"/>
    <row r="118" s="50" customFormat="1"/>
    <row r="119" s="50" customFormat="1"/>
    <row r="120" s="50" customFormat="1"/>
    <row r="121" s="50" customFormat="1"/>
    <row r="122" s="50" customFormat="1"/>
    <row r="123" s="50" customFormat="1"/>
    <row r="124" s="50" customFormat="1"/>
    <row r="125" s="50" customFormat="1"/>
    <row r="126" s="50" customFormat="1"/>
    <row r="127" s="50" customFormat="1"/>
    <row r="128" s="50" customFormat="1"/>
    <row r="129" s="50" customFormat="1"/>
    <row r="130" s="50" customFormat="1"/>
    <row r="131" s="50" customFormat="1"/>
    <row r="132" s="50" customFormat="1"/>
    <row r="133" s="50" customFormat="1"/>
    <row r="134" s="50" customFormat="1"/>
    <row r="135" s="50" customFormat="1"/>
    <row r="136" s="50" customFormat="1"/>
    <row r="137" s="50" customFormat="1"/>
    <row r="138" s="50" customFormat="1"/>
    <row r="139" s="50" customFormat="1"/>
    <row r="140" s="50" customFormat="1"/>
    <row r="141" s="50" customFormat="1"/>
    <row r="142" s="50" customFormat="1"/>
    <row r="143" s="50" customFormat="1"/>
    <row r="144" s="50" customFormat="1"/>
    <row r="145" s="50" customFormat="1"/>
    <row r="146" s="50" customFormat="1"/>
    <row r="147" s="50" customFormat="1"/>
    <row r="148" s="50" customFormat="1"/>
    <row r="149" s="50" customFormat="1"/>
    <row r="150" s="50" customFormat="1"/>
    <row r="151" s="50" customFormat="1"/>
    <row r="152" s="50" customFormat="1"/>
    <row r="153" s="50" customFormat="1"/>
    <row r="154" s="50" customFormat="1"/>
    <row r="155" s="50" customFormat="1"/>
    <row r="156" s="50" customFormat="1"/>
    <row r="157" s="50" customFormat="1"/>
    <row r="158" s="50" customFormat="1"/>
    <row r="159" s="50" customFormat="1"/>
    <row r="160" s="50" customFormat="1"/>
    <row r="161" s="50" customFormat="1"/>
    <row r="162" s="50" customFormat="1"/>
    <row r="163" s="50" customFormat="1"/>
    <row r="164" s="50" customFormat="1"/>
    <row r="165" s="50" customFormat="1"/>
    <row r="166" s="50" customFormat="1"/>
    <row r="167" s="50" customFormat="1"/>
    <row r="168" s="50" customFormat="1"/>
    <row r="169" s="50" customFormat="1"/>
    <row r="170" s="50" customFormat="1"/>
    <row r="171" s="50" customFormat="1"/>
    <row r="172" s="50" customFormat="1"/>
    <row r="173" s="50" customFormat="1"/>
    <row r="174" s="50" customFormat="1"/>
    <row r="175" s="50" customFormat="1"/>
    <row r="176" s="50" customFormat="1"/>
    <row r="177" s="50" customFormat="1"/>
    <row r="178" s="50" customFormat="1"/>
    <row r="179" s="50" customFormat="1"/>
    <row r="180" s="50" customFormat="1"/>
    <row r="181" s="50" customFormat="1"/>
    <row r="182" s="50" customFormat="1"/>
    <row r="183" s="50" customFormat="1"/>
    <row r="184" s="50" customFormat="1"/>
    <row r="185" s="50" customFormat="1"/>
    <row r="186" s="50" customFormat="1"/>
    <row r="187" s="50" customFormat="1"/>
    <row r="188" s="50" customFormat="1"/>
    <row r="189" s="50" customFormat="1"/>
    <row r="190" s="50" customFormat="1"/>
    <row r="191" s="50" customFormat="1"/>
    <row r="192" s="50" customFormat="1"/>
    <row r="193" s="50" customFormat="1"/>
    <row r="194" s="50" customFormat="1"/>
    <row r="195" s="50" customFormat="1"/>
    <row r="196" s="50" customFormat="1"/>
    <row r="197" s="50" customFormat="1"/>
    <row r="198" s="50" customFormat="1"/>
    <row r="199" s="50" customFormat="1"/>
    <row r="200" s="50" customFormat="1"/>
    <row r="201" s="50" customFormat="1"/>
    <row r="202" s="50" customFormat="1"/>
    <row r="203" s="50" customFormat="1"/>
    <row r="204" s="50" customFormat="1"/>
    <row r="205" s="50" customFormat="1"/>
    <row r="206" s="50" customFormat="1"/>
    <row r="207" s="50" customFormat="1"/>
    <row r="208" s="50" customFormat="1"/>
    <row r="209" s="50" customFormat="1"/>
    <row r="210" s="50" customFormat="1"/>
    <row r="211" s="50" customFormat="1"/>
    <row r="212" s="50" customFormat="1"/>
    <row r="213" s="50" customFormat="1"/>
    <row r="214" s="50" customFormat="1"/>
    <row r="215" s="50" customFormat="1"/>
    <row r="216" s="50" customFormat="1"/>
    <row r="217" s="50" customFormat="1"/>
    <row r="218" s="50" customFormat="1"/>
    <row r="219" s="50" customFormat="1"/>
    <row r="220" s="50" customFormat="1"/>
    <row r="221" s="50" customFormat="1"/>
    <row r="222" s="50" customFormat="1"/>
    <row r="223" s="50" customFormat="1"/>
    <row r="224" s="50" customFormat="1"/>
    <row r="225" s="50" customFormat="1"/>
    <row r="226" s="50" customFormat="1"/>
    <row r="227" s="50" customFormat="1"/>
    <row r="228" s="50" customFormat="1"/>
    <row r="229" s="50" customFormat="1"/>
    <row r="230" s="50" customFormat="1"/>
    <row r="231" s="50" customFormat="1"/>
    <row r="232" s="50" customFormat="1"/>
    <row r="233" s="50" customFormat="1"/>
    <row r="234" s="50" customFormat="1"/>
    <row r="235" s="50" customFormat="1"/>
    <row r="236" s="50" customFormat="1"/>
    <row r="237" s="50" customFormat="1"/>
    <row r="238" s="50" customFormat="1"/>
    <row r="239" s="50" customFormat="1"/>
    <row r="240" s="50" customFormat="1"/>
    <row r="241" s="50" customFormat="1"/>
    <row r="242" s="50" customFormat="1"/>
    <row r="243" s="50" customFormat="1"/>
    <row r="244" s="50" customFormat="1"/>
    <row r="245" s="50" customFormat="1"/>
    <row r="246" s="50" customFormat="1"/>
    <row r="247" s="50" customFormat="1"/>
    <row r="248" s="50" customFormat="1"/>
    <row r="249" s="50" customFormat="1"/>
    <row r="250" s="50" customFormat="1"/>
    <row r="251" s="50" customFormat="1"/>
    <row r="252" s="50" customFormat="1"/>
    <row r="253" s="50" customFormat="1"/>
    <row r="254" s="50" customFormat="1"/>
    <row r="255" s="50" customFormat="1"/>
    <row r="256" s="50" customFormat="1"/>
    <row r="257" s="50" customFormat="1"/>
    <row r="258" s="50" customFormat="1"/>
    <row r="259" s="50" customFormat="1"/>
    <row r="260" s="50" customFormat="1"/>
    <row r="261" s="50" customFormat="1"/>
    <row r="262" s="50" customFormat="1"/>
    <row r="263" s="50" customFormat="1"/>
    <row r="264" s="50" customFormat="1"/>
    <row r="265" s="50" customFormat="1"/>
    <row r="266" s="50" customFormat="1"/>
    <row r="267" s="50" customFormat="1"/>
    <row r="268" s="50" customFormat="1"/>
    <row r="269" s="50" customFormat="1"/>
    <row r="270" s="50" customFormat="1"/>
    <row r="271" s="50" customFormat="1"/>
    <row r="272" s="50" customFormat="1"/>
    <row r="273" s="50" customFormat="1"/>
    <row r="274" s="50" customFormat="1"/>
    <row r="275" s="50" customFormat="1"/>
    <row r="276" s="50" customFormat="1"/>
    <row r="277" s="50" customFormat="1"/>
    <row r="278" s="50" customFormat="1"/>
    <row r="279" s="50" customFormat="1"/>
    <row r="280" s="50" customFormat="1"/>
    <row r="281" s="50" customFormat="1"/>
    <row r="282" s="50" customFormat="1"/>
    <row r="283" s="50" customFormat="1"/>
    <row r="284" s="50" customFormat="1"/>
    <row r="285" s="50" customFormat="1"/>
    <row r="286" s="50" customFormat="1"/>
    <row r="287" s="50" customFormat="1"/>
    <row r="288" s="50" customFormat="1"/>
    <row r="289" s="50" customFormat="1"/>
    <row r="290" s="50" customFormat="1"/>
    <row r="291" s="50" customFormat="1"/>
    <row r="292" s="50" customFormat="1"/>
    <row r="293" s="50" customFormat="1"/>
    <row r="294" s="50" customFormat="1"/>
    <row r="295" s="50" customFormat="1"/>
    <row r="296" s="50" customFormat="1"/>
    <row r="297" s="50" customFormat="1"/>
    <row r="298" s="50" customFormat="1"/>
    <row r="299" s="50" customFormat="1"/>
    <row r="300" s="50" customFormat="1"/>
    <row r="301" s="50" customFormat="1"/>
    <row r="302" s="50" customFormat="1"/>
    <row r="303" s="50" customFormat="1"/>
    <row r="304" s="50" customFormat="1"/>
    <row r="305" s="50" customFormat="1"/>
    <row r="306" s="50" customFormat="1"/>
    <row r="307" s="50" customFormat="1"/>
    <row r="308" s="50" customFormat="1"/>
    <row r="309" s="50" customFormat="1"/>
    <row r="310" s="50" customFormat="1"/>
    <row r="311" s="50" customFormat="1"/>
    <row r="312" s="50" customFormat="1"/>
    <row r="313" s="50" customFormat="1"/>
    <row r="314" s="50" customFormat="1"/>
    <row r="315" s="50" customFormat="1"/>
    <row r="316" s="50" customFormat="1"/>
    <row r="317" s="50" customFormat="1"/>
    <row r="318" s="50" customFormat="1"/>
    <row r="319" s="50" customFormat="1"/>
    <row r="320" s="50" customFormat="1"/>
    <row r="321" s="50" customFormat="1"/>
    <row r="322" s="50" customFormat="1"/>
    <row r="323" s="50" customFormat="1"/>
    <row r="324" s="50" customFormat="1"/>
    <row r="325" s="50" customFormat="1"/>
    <row r="326" s="50" customFormat="1"/>
    <row r="327" s="50" customFormat="1"/>
    <row r="328" s="50" customFormat="1"/>
    <row r="329" s="50" customFormat="1"/>
    <row r="330" s="50" customFormat="1"/>
    <row r="331" s="50" customFormat="1"/>
    <row r="332" s="50" customFormat="1"/>
    <row r="333" s="50" customFormat="1"/>
    <row r="334" s="50" customFormat="1"/>
    <row r="335" s="50" customFormat="1"/>
    <row r="336" s="50" customFormat="1"/>
    <row r="337" s="50" customFormat="1"/>
    <row r="338" s="50" customFormat="1"/>
    <row r="339" s="50" customFormat="1"/>
    <row r="340" s="50" customFormat="1"/>
    <row r="341" s="50" customFormat="1"/>
    <row r="342" s="50" customFormat="1"/>
    <row r="343" s="50" customFormat="1"/>
    <row r="344" s="50" customFormat="1"/>
    <row r="345" s="50" customFormat="1"/>
    <row r="346" s="50" customFormat="1"/>
    <row r="347" s="50" customFormat="1"/>
    <row r="348" s="50" customFormat="1"/>
    <row r="349" s="50" customFormat="1"/>
    <row r="350" s="50" customFormat="1"/>
    <row r="351" s="50" customFormat="1"/>
    <row r="352" s="50" customFormat="1"/>
    <row r="353" s="50" customFormat="1"/>
    <row r="354" s="50" customFormat="1"/>
    <row r="355" s="50" customFormat="1"/>
    <row r="356" s="50" customFormat="1"/>
    <row r="357" s="50" customFormat="1"/>
    <row r="358" s="50" customFormat="1"/>
    <row r="359" s="50" customFormat="1"/>
    <row r="360" s="50" customFormat="1"/>
    <row r="361" s="50" customFormat="1"/>
    <row r="362" s="50" customFormat="1"/>
    <row r="363" s="50" customFormat="1"/>
    <row r="364" s="50" customFormat="1"/>
    <row r="365" s="50" customFormat="1"/>
    <row r="366" s="50" customFormat="1"/>
    <row r="367" s="50" customFormat="1"/>
    <row r="368" s="50" customFormat="1"/>
    <row r="369" s="50" customFormat="1"/>
    <row r="370" s="50" customFormat="1"/>
    <row r="371" s="50" customFormat="1"/>
    <row r="372" s="50" customFormat="1"/>
    <row r="373" s="50" customFormat="1"/>
    <row r="374" s="50" customFormat="1"/>
    <row r="375" s="50" customFormat="1"/>
    <row r="376" s="50" customFormat="1"/>
    <row r="377" s="50" customFormat="1"/>
    <row r="378" s="50" customFormat="1"/>
    <row r="379" s="50" customFormat="1"/>
    <row r="380" s="50" customFormat="1"/>
    <row r="381" s="50" customFormat="1"/>
    <row r="382" s="50" customFormat="1"/>
    <row r="383" s="50" customFormat="1"/>
    <row r="384" s="50" customFormat="1"/>
    <row r="385" s="50" customFormat="1"/>
    <row r="386" s="50" customFormat="1"/>
    <row r="387" s="50" customFormat="1"/>
    <row r="388" s="50" customFormat="1"/>
    <row r="389" s="50" customFormat="1"/>
    <row r="390" s="50" customFormat="1"/>
    <row r="391" s="50" customFormat="1"/>
    <row r="392" s="50" customFormat="1"/>
    <row r="393" s="50" customFormat="1"/>
    <row r="394" s="50" customFormat="1"/>
    <row r="395" s="50" customFormat="1"/>
    <row r="396" s="50" customFormat="1"/>
    <row r="397" s="50" customFormat="1"/>
    <row r="398" s="50" customFormat="1"/>
    <row r="399" s="50" customFormat="1"/>
    <row r="400" s="50" customFormat="1"/>
    <row r="401" s="50" customFormat="1"/>
    <row r="402" s="50" customFormat="1"/>
    <row r="403" s="50" customFormat="1"/>
    <row r="404" s="50" customFormat="1"/>
    <row r="405" s="50" customFormat="1"/>
    <row r="406" s="50" customFormat="1"/>
    <row r="407" s="50" customFormat="1"/>
    <row r="408" s="50" customFormat="1"/>
    <row r="409" s="50" customFormat="1"/>
    <row r="410" s="50" customFormat="1"/>
    <row r="411" s="50" customFormat="1"/>
    <row r="412" s="50" customFormat="1"/>
    <row r="413" s="50" customFormat="1"/>
    <row r="414" s="50" customFormat="1"/>
    <row r="415" s="50" customFormat="1"/>
    <row r="416" s="50" customFormat="1"/>
    <row r="417" s="50" customFormat="1"/>
    <row r="418" s="50" customFormat="1"/>
    <row r="419" s="50" customFormat="1"/>
    <row r="420" s="50" customFormat="1"/>
    <row r="421" s="50" customFormat="1"/>
    <row r="422" s="50" customFormat="1"/>
    <row r="423" s="50" customFormat="1"/>
    <row r="424" s="50" customFormat="1"/>
    <row r="425" s="50" customFormat="1"/>
    <row r="426" s="50" customFormat="1"/>
    <row r="427" s="50" customFormat="1"/>
    <row r="428" s="50" customFormat="1"/>
    <row r="429" s="50" customFormat="1"/>
    <row r="430" s="50" customFormat="1"/>
    <row r="431" s="50" customFormat="1"/>
    <row r="432" s="50" customFormat="1"/>
    <row r="433" s="50" customFormat="1"/>
    <row r="434" s="50" customFormat="1"/>
    <row r="435" s="50" customFormat="1"/>
    <row r="436" s="50" customFormat="1"/>
    <row r="437" s="50" customFormat="1"/>
    <row r="438" s="50" customFormat="1"/>
    <row r="439" s="50" customFormat="1"/>
    <row r="440" s="50" customFormat="1"/>
    <row r="441" s="50" customFormat="1"/>
    <row r="442" s="50" customFormat="1"/>
    <row r="443" s="50" customFormat="1"/>
    <row r="444" s="50" customFormat="1"/>
    <row r="445" s="50" customFormat="1"/>
    <row r="446" s="50" customFormat="1"/>
    <row r="447" s="50" customFormat="1"/>
    <row r="448" s="50" customFormat="1"/>
    <row r="449" s="50" customFormat="1"/>
    <row r="450" s="50" customFormat="1"/>
    <row r="451" s="50" customFormat="1"/>
    <row r="452" s="50" customFormat="1"/>
    <row r="453" s="50" customFormat="1"/>
    <row r="454" s="50" customFormat="1"/>
    <row r="455" s="50" customFormat="1"/>
    <row r="456" s="50" customFormat="1"/>
    <row r="457" s="50" customFormat="1"/>
    <row r="458" s="50" customFormat="1"/>
    <row r="459" s="50" customFormat="1"/>
    <row r="460" s="50" customFormat="1"/>
    <row r="461" s="50" customFormat="1"/>
    <row r="462" s="50" customFormat="1"/>
    <row r="463" s="50" customFormat="1"/>
    <row r="464" s="50" customFormat="1"/>
    <row r="465" s="50" customFormat="1"/>
    <row r="466" s="50" customFormat="1"/>
    <row r="467" s="50" customFormat="1"/>
    <row r="468" s="50" customFormat="1"/>
    <row r="469" s="50" customFormat="1"/>
    <row r="470" s="50" customFormat="1"/>
    <row r="471" s="50" customFormat="1"/>
    <row r="472" s="50" customFormat="1"/>
    <row r="473" s="50" customFormat="1"/>
    <row r="474" s="50" customFormat="1"/>
    <row r="475" s="50" customFormat="1"/>
    <row r="476" s="50" customFormat="1"/>
    <row r="477" s="50" customFormat="1"/>
    <row r="478" s="50" customFormat="1"/>
    <row r="479" s="50" customFormat="1"/>
    <row r="480" s="50" customFormat="1"/>
    <row r="481" s="50" customFormat="1"/>
    <row r="482" s="50" customFormat="1"/>
    <row r="483" s="50" customFormat="1"/>
    <row r="484" s="50" customFormat="1"/>
    <row r="485" s="50" customFormat="1"/>
    <row r="486" s="50" customFormat="1"/>
    <row r="487" s="50" customFormat="1"/>
    <row r="488" s="50" customFormat="1"/>
    <row r="489" s="50" customFormat="1"/>
    <row r="490" s="50" customFormat="1"/>
    <row r="491" s="50" customFormat="1"/>
    <row r="492" s="50" customFormat="1"/>
    <row r="493" s="50" customFormat="1"/>
    <row r="494" s="50" customFormat="1"/>
    <row r="495" s="50" customFormat="1"/>
    <row r="496" s="50" customFormat="1"/>
    <row r="497" s="50" customFormat="1"/>
    <row r="498" s="50" customFormat="1"/>
    <row r="499" s="50" customFormat="1"/>
    <row r="500" s="50" customFormat="1"/>
    <row r="501" s="50" customFormat="1"/>
    <row r="502" s="50" customFormat="1"/>
    <row r="503" s="50" customFormat="1"/>
    <row r="504" s="50" customFormat="1"/>
    <row r="505" s="50" customFormat="1"/>
    <row r="506" s="50" customFormat="1"/>
    <row r="507" s="50" customFormat="1"/>
    <row r="508" s="50" customFormat="1"/>
    <row r="509" s="50" customFormat="1"/>
    <row r="510" s="50" customFormat="1"/>
    <row r="511" s="50" customFormat="1"/>
    <row r="512" s="50" customFormat="1"/>
    <row r="513" s="50" customFormat="1"/>
    <row r="514" s="50" customFormat="1"/>
    <row r="515" s="50" customFormat="1"/>
    <row r="516" s="50" customFormat="1"/>
    <row r="517" s="50" customFormat="1"/>
    <row r="518" s="50" customFormat="1"/>
    <row r="519" s="50" customFormat="1"/>
    <row r="520" s="50" customFormat="1"/>
    <row r="521" s="50" customFormat="1"/>
    <row r="522" s="50" customFormat="1"/>
    <row r="523" s="50" customFormat="1"/>
    <row r="524" s="50" customFormat="1"/>
    <row r="525" s="50" customFormat="1"/>
    <row r="526" s="50" customFormat="1"/>
    <row r="527" s="50" customFormat="1"/>
    <row r="528" s="50" customFormat="1"/>
    <row r="529" s="50" customFormat="1"/>
    <row r="530" s="50" customFormat="1"/>
    <row r="531" s="50" customFormat="1"/>
    <row r="532" s="50" customFormat="1"/>
    <row r="533" s="50" customFormat="1"/>
    <row r="534" s="50" customFormat="1"/>
    <row r="535" s="50" customFormat="1"/>
    <row r="536" s="50" customFormat="1"/>
    <row r="537" s="50" customFormat="1"/>
    <row r="538" s="50" customFormat="1"/>
    <row r="539" s="50" customFormat="1"/>
    <row r="540" s="50" customFormat="1"/>
    <row r="541" s="50" customFormat="1"/>
    <row r="542" s="50" customFormat="1"/>
    <row r="543" s="50" customFormat="1"/>
    <row r="544" s="50" customFormat="1"/>
    <row r="545" s="50" customFormat="1"/>
    <row r="546" s="50" customFormat="1"/>
    <row r="547" s="50" customFormat="1"/>
    <row r="548" s="50" customFormat="1"/>
    <row r="549" s="50" customFormat="1"/>
    <row r="550" s="50" customFormat="1"/>
    <row r="551" s="50" customFormat="1"/>
    <row r="552" s="50" customFormat="1"/>
    <row r="553" s="50" customFormat="1"/>
    <row r="554" s="50" customFormat="1"/>
    <row r="555" s="50" customFormat="1"/>
    <row r="556" s="50" customFormat="1"/>
    <row r="557" s="50" customFormat="1"/>
    <row r="558" s="50" customFormat="1"/>
    <row r="559" s="50" customFormat="1"/>
    <row r="560" s="50" customFormat="1"/>
    <row r="561" s="50" customFormat="1"/>
    <row r="562" s="50" customFormat="1"/>
    <row r="563" s="50" customFormat="1"/>
    <row r="564" s="50" customFormat="1"/>
    <row r="565" s="50" customFormat="1"/>
    <row r="566" s="50" customFormat="1"/>
    <row r="567" s="50" customFormat="1"/>
    <row r="568" s="50" customFormat="1"/>
    <row r="569" s="50" customFormat="1"/>
    <row r="570" s="50" customFormat="1"/>
    <row r="571" s="50" customFormat="1"/>
    <row r="572" s="50" customFormat="1"/>
    <row r="573" s="50" customFormat="1"/>
    <row r="574" s="50" customFormat="1"/>
    <row r="575" s="50" customFormat="1"/>
    <row r="576" s="50" customFormat="1"/>
    <row r="577" s="50" customFormat="1"/>
    <row r="578" s="50" customFormat="1"/>
    <row r="579" s="50" customFormat="1"/>
    <row r="580" s="50" customFormat="1"/>
    <row r="581" s="50" customFormat="1"/>
    <row r="582" s="50" customFormat="1"/>
    <row r="583" s="50" customFormat="1"/>
    <row r="584" s="50" customFormat="1"/>
    <row r="585" s="50" customFormat="1"/>
    <row r="586" s="50" customFormat="1"/>
    <row r="587" s="50" customFormat="1"/>
    <row r="588" s="50" customFormat="1"/>
    <row r="589" s="50" customFormat="1"/>
    <row r="590" s="50" customFormat="1"/>
    <row r="591" s="50" customFormat="1"/>
    <row r="592" s="50" customFormat="1"/>
    <row r="593" s="50" customFormat="1"/>
    <row r="594" s="50" customFormat="1"/>
    <row r="595" s="50" customFormat="1"/>
    <row r="596" s="50" customFormat="1"/>
    <row r="597" s="50" customFormat="1"/>
    <row r="598" s="50" customFormat="1"/>
    <row r="599" s="50" customFormat="1"/>
    <row r="600" s="50" customFormat="1"/>
    <row r="601" s="50" customFormat="1"/>
    <row r="602" s="50" customFormat="1"/>
    <row r="603" s="50" customFormat="1"/>
    <row r="604" s="50" customFormat="1"/>
    <row r="605" s="50" customFormat="1"/>
    <row r="606" s="50" customFormat="1"/>
    <row r="607" s="50" customFormat="1"/>
    <row r="608" s="50" customFormat="1"/>
    <row r="609" s="50" customFormat="1"/>
    <row r="610" s="50" customFormat="1"/>
    <row r="611" s="50" customFormat="1"/>
    <row r="612" s="50" customFormat="1"/>
    <row r="613" s="50" customFormat="1"/>
    <row r="614" s="50" customFormat="1"/>
    <row r="615" s="50" customFormat="1"/>
    <row r="616" s="50" customFormat="1"/>
    <row r="617" s="50" customFormat="1"/>
    <row r="618" s="50" customFormat="1"/>
    <row r="619" s="50" customFormat="1"/>
    <row r="620" s="50" customFormat="1"/>
    <row r="621" s="50" customFormat="1"/>
    <row r="622" s="50" customFormat="1"/>
    <row r="623" s="50" customFormat="1"/>
    <row r="624" s="50" customFormat="1"/>
    <row r="625" s="50" customFormat="1"/>
    <row r="626" s="50" customFormat="1"/>
    <row r="627" s="50" customFormat="1"/>
    <row r="628" s="50" customFormat="1"/>
    <row r="629" s="50" customFormat="1"/>
    <row r="630" s="50" customFormat="1"/>
    <row r="631" s="50" customFormat="1"/>
    <row r="632" s="50" customFormat="1"/>
    <row r="633" s="50" customFormat="1"/>
    <row r="634" s="50" customFormat="1"/>
    <row r="635" s="50" customFormat="1"/>
    <row r="636" s="50" customFormat="1"/>
    <row r="637" s="50" customFormat="1"/>
    <row r="638" s="50" customFormat="1"/>
    <row r="639" s="50" customFormat="1"/>
    <row r="640" s="50" customFormat="1"/>
    <row r="641" s="50" customFormat="1"/>
    <row r="642" s="50" customFormat="1"/>
    <row r="643" s="50" customFormat="1"/>
    <row r="644" s="50" customFormat="1"/>
    <row r="645" s="50" customFormat="1"/>
    <row r="646" s="50" customFormat="1"/>
    <row r="647" s="50" customFormat="1"/>
    <row r="648" s="50" customFormat="1"/>
    <row r="649" s="50" customFormat="1"/>
    <row r="650" s="50" customFormat="1"/>
    <row r="651" s="50" customFormat="1"/>
    <row r="652" s="50" customFormat="1"/>
    <row r="653" s="50" customFormat="1"/>
    <row r="654" s="50" customFormat="1"/>
    <row r="655" s="50" customFormat="1"/>
    <row r="656" s="50" customFormat="1"/>
    <row r="657" s="50" customFormat="1"/>
    <row r="658" s="50" customFormat="1"/>
    <row r="659" s="50" customFormat="1"/>
    <row r="660" s="50" customFormat="1"/>
    <row r="661" s="50" customFormat="1"/>
    <row r="662" s="50" customFormat="1"/>
    <row r="663" s="50" customFormat="1"/>
    <row r="664" s="50" customFormat="1"/>
    <row r="665" s="50" customFormat="1"/>
    <row r="666" s="50" customFormat="1"/>
    <row r="667" s="50" customFormat="1"/>
    <row r="668" s="50" customFormat="1"/>
    <row r="669" s="50" customFormat="1"/>
    <row r="670" s="50" customFormat="1"/>
    <row r="671" s="50" customFormat="1"/>
    <row r="672" s="50" customFormat="1"/>
    <row r="673" s="50" customFormat="1"/>
    <row r="674" s="50" customFormat="1"/>
    <row r="675" s="50" customFormat="1"/>
    <row r="676" s="50" customFormat="1"/>
    <row r="677" s="50" customFormat="1"/>
    <row r="678" s="50" customFormat="1"/>
    <row r="679" s="50" customFormat="1"/>
    <row r="680" s="50" customFormat="1"/>
    <row r="681" s="50" customFormat="1"/>
    <row r="682" s="50" customFormat="1"/>
    <row r="683" s="50" customFormat="1"/>
    <row r="684" s="50" customFormat="1"/>
    <row r="685" s="50" customFormat="1"/>
    <row r="686" s="50" customFormat="1"/>
    <row r="687" s="50" customFormat="1"/>
    <row r="688" s="50" customFormat="1"/>
    <row r="689" s="50" customFormat="1"/>
    <row r="690" s="50" customFormat="1"/>
    <row r="691" s="50" customFormat="1"/>
    <row r="692" s="50" customFormat="1"/>
    <row r="693" s="50" customFormat="1"/>
    <row r="694" s="50" customFormat="1"/>
    <row r="695" s="50" customFormat="1"/>
    <row r="696" s="50" customFormat="1"/>
    <row r="697" s="50" customFormat="1"/>
    <row r="698" s="50" customFormat="1"/>
    <row r="699" s="50" customFormat="1"/>
    <row r="700" s="50" customFormat="1"/>
    <row r="701" s="50" customFormat="1"/>
    <row r="702" s="50" customFormat="1"/>
    <row r="703" s="50" customFormat="1"/>
    <row r="704" s="50" customFormat="1"/>
    <row r="705" s="50" customFormat="1"/>
    <row r="706" s="50" customFormat="1"/>
    <row r="707" s="50" customFormat="1"/>
    <row r="708" s="50" customFormat="1"/>
    <row r="709" s="50" customFormat="1"/>
    <row r="710" s="50" customFormat="1"/>
    <row r="711" s="50" customFormat="1"/>
    <row r="712" s="50" customFormat="1"/>
    <row r="713" s="50" customFormat="1"/>
    <row r="714" s="50" customFormat="1"/>
    <row r="715" s="50" customFormat="1"/>
    <row r="716" s="50" customFormat="1"/>
    <row r="717" s="50" customFormat="1"/>
    <row r="718" s="50" customFormat="1"/>
    <row r="719" s="50" customFormat="1"/>
    <row r="720" s="50" customFormat="1"/>
    <row r="721" s="50" customFormat="1"/>
    <row r="722" s="50" customFormat="1"/>
    <row r="723" s="50" customFormat="1"/>
    <row r="724" s="50" customFormat="1"/>
    <row r="725" s="50" customFormat="1"/>
    <row r="726" s="50" customFormat="1"/>
    <row r="727" s="50" customFormat="1"/>
    <row r="728" s="50" customFormat="1"/>
    <row r="729" s="50" customFormat="1"/>
    <row r="730" s="50" customFormat="1"/>
    <row r="731" s="50" customFormat="1"/>
    <row r="732" s="50" customFormat="1"/>
    <row r="733" s="50" customFormat="1"/>
    <row r="734" s="50" customFormat="1"/>
    <row r="735" s="50" customFormat="1"/>
    <row r="736" s="50" customFormat="1"/>
    <row r="737" s="50" customFormat="1"/>
    <row r="738" s="50" customFormat="1"/>
    <row r="739" s="50" customFormat="1"/>
    <row r="740" s="50" customFormat="1"/>
    <row r="741" s="50" customFormat="1"/>
    <row r="742" s="50" customFormat="1"/>
    <row r="743" s="50" customFormat="1"/>
    <row r="744" s="50" customFormat="1"/>
    <row r="745" s="50" customFormat="1"/>
    <row r="746" s="50" customFormat="1"/>
    <row r="747" s="50" customFormat="1"/>
    <row r="748" s="50" customFormat="1"/>
    <row r="749" s="50" customFormat="1"/>
    <row r="750" s="50" customFormat="1"/>
    <row r="751" s="50" customFormat="1"/>
    <row r="752" s="50" customFormat="1"/>
    <row r="753" s="50" customFormat="1"/>
    <row r="754" s="50" customFormat="1"/>
    <row r="755" s="50" customFormat="1"/>
    <row r="756" s="50" customFormat="1"/>
    <row r="757" s="50" customFormat="1"/>
    <row r="758" s="50" customFormat="1"/>
    <row r="759" s="50" customFormat="1"/>
    <row r="760" s="50" customFormat="1"/>
    <row r="761" s="50" customFormat="1"/>
    <row r="762" s="50" customFormat="1"/>
    <row r="763" s="50" customFormat="1"/>
    <row r="764" s="50" customFormat="1"/>
    <row r="765" s="50" customFormat="1"/>
    <row r="766" s="50" customFormat="1"/>
    <row r="767" s="50" customFormat="1"/>
    <row r="768" s="50" customFormat="1"/>
    <row r="769" s="50" customFormat="1"/>
    <row r="770" s="50" customFormat="1"/>
    <row r="771" s="50" customFormat="1"/>
    <row r="772" s="50" customFormat="1"/>
    <row r="773" s="50" customFormat="1"/>
    <row r="774" s="50" customFormat="1"/>
    <row r="775" s="50" customFormat="1"/>
    <row r="776" s="50" customFormat="1"/>
    <row r="777" s="50" customFormat="1"/>
    <row r="778" s="50" customFormat="1"/>
    <row r="779" s="50" customFormat="1"/>
    <row r="780" s="50" customFormat="1"/>
    <row r="781" s="50" customFormat="1"/>
    <row r="782" s="50" customFormat="1"/>
    <row r="783" s="50" customFormat="1"/>
    <row r="784" s="50" customFormat="1"/>
    <row r="785" s="50" customFormat="1"/>
    <row r="786" s="50" customFormat="1"/>
    <row r="787" s="50" customFormat="1"/>
    <row r="788" s="50" customFormat="1"/>
    <row r="789" s="50" customFormat="1"/>
    <row r="790" s="50" customFormat="1"/>
    <row r="791" s="50" customFormat="1"/>
    <row r="792" s="50" customFormat="1"/>
    <row r="793" s="50" customFormat="1"/>
    <row r="794" s="50" customFormat="1"/>
    <row r="795" s="50" customFormat="1"/>
    <row r="796" s="50" customFormat="1"/>
    <row r="797" s="50" customFormat="1"/>
    <row r="798" s="50" customFormat="1"/>
    <row r="799" s="50" customFormat="1"/>
    <row r="800" s="50" customFormat="1"/>
    <row r="801" s="50" customFormat="1"/>
    <row r="802" s="50" customFormat="1"/>
    <row r="803" s="50" customFormat="1"/>
    <row r="804" s="50" customFormat="1"/>
    <row r="805" s="50" customFormat="1"/>
    <row r="806" s="50" customFormat="1"/>
    <row r="807" s="50" customFormat="1"/>
    <row r="808" s="50" customFormat="1"/>
    <row r="809" s="50" customFormat="1"/>
    <row r="810" s="50" customFormat="1"/>
    <row r="811" s="50" customFormat="1"/>
    <row r="812" s="50" customFormat="1"/>
    <row r="813" s="50" customFormat="1"/>
    <row r="814" s="50" customFormat="1"/>
    <row r="815" s="50" customFormat="1"/>
    <row r="816" s="50" customFormat="1"/>
    <row r="817" s="50" customFormat="1"/>
    <row r="818" s="50" customFormat="1"/>
    <row r="819" s="50" customFormat="1"/>
    <row r="820" s="50" customFormat="1"/>
    <row r="821" s="50" customFormat="1"/>
    <row r="822" s="50" customFormat="1"/>
    <row r="823" s="50" customFormat="1"/>
    <row r="824" s="50" customFormat="1"/>
    <row r="825" s="50" customFormat="1"/>
    <row r="826" s="50" customFormat="1"/>
    <row r="827" s="50" customFormat="1"/>
    <row r="828" s="50" customFormat="1"/>
    <row r="829" s="50" customFormat="1"/>
    <row r="830" s="50" customFormat="1"/>
    <row r="831" s="50" customFormat="1"/>
    <row r="832" s="50" customFormat="1"/>
    <row r="833" s="50" customFormat="1"/>
    <row r="834" s="50" customFormat="1"/>
    <row r="835" s="50" customFormat="1"/>
    <row r="836" s="50" customFormat="1"/>
    <row r="837" s="50" customFormat="1"/>
    <row r="838" s="50" customFormat="1"/>
    <row r="839" s="50" customFormat="1"/>
    <row r="840" s="50" customFormat="1"/>
    <row r="841" s="50" customFormat="1"/>
    <row r="842" s="50" customFormat="1"/>
    <row r="843" s="50" customFormat="1"/>
    <row r="844" s="50" customFormat="1"/>
    <row r="845" s="50" customFormat="1"/>
    <row r="846" s="50" customFormat="1"/>
    <row r="847" s="50" customFormat="1"/>
    <row r="848" s="50" customFormat="1"/>
    <row r="849" s="50" customFormat="1"/>
    <row r="850" s="50" customFormat="1"/>
    <row r="851" s="50" customFormat="1"/>
    <row r="852" s="50" customFormat="1"/>
    <row r="853" s="50" customFormat="1"/>
    <row r="854" s="50" customFormat="1"/>
    <row r="855" s="50" customFormat="1"/>
    <row r="856" s="50" customFormat="1"/>
    <row r="857" s="50" customFormat="1"/>
    <row r="858" s="50" customFormat="1"/>
    <row r="859" s="50" customFormat="1"/>
    <row r="860" s="50" customFormat="1"/>
    <row r="861" s="50" customFormat="1"/>
    <row r="862" s="50" customFormat="1"/>
    <row r="863" s="50" customFormat="1"/>
    <row r="864" s="50" customFormat="1"/>
    <row r="865" s="50" customFormat="1"/>
    <row r="866" s="50" customFormat="1"/>
    <row r="867" s="50" customFormat="1"/>
    <row r="868" s="50" customFormat="1"/>
    <row r="869" s="50" customFormat="1"/>
    <row r="870" s="50" customFormat="1"/>
    <row r="871" s="50" customFormat="1"/>
    <row r="872" s="50" customFormat="1"/>
    <row r="873" s="50" customFormat="1"/>
    <row r="874" s="50" customFormat="1"/>
    <row r="875" s="50" customFormat="1"/>
    <row r="876" s="50" customFormat="1"/>
    <row r="877" s="50" customFormat="1"/>
    <row r="878" s="50" customFormat="1"/>
    <row r="879" s="50" customFormat="1"/>
    <row r="880" s="50" customFormat="1"/>
    <row r="881" s="50" customFormat="1"/>
    <row r="882" s="50" customFormat="1"/>
    <row r="883" s="50" customFormat="1"/>
    <row r="884" s="50" customFormat="1"/>
    <row r="885" s="50" customFormat="1"/>
    <row r="886" s="50" customFormat="1"/>
    <row r="887" s="50" customFormat="1"/>
    <row r="888" s="50" customFormat="1"/>
    <row r="889" s="50" customFormat="1"/>
    <row r="890" s="50" customFormat="1"/>
    <row r="891" s="50" customFormat="1"/>
    <row r="892" s="50" customFormat="1"/>
    <row r="893" s="50" customFormat="1"/>
    <row r="894" s="50" customFormat="1"/>
    <row r="895" s="50" customFormat="1"/>
    <row r="896" s="50" customFormat="1"/>
    <row r="897" s="50" customFormat="1"/>
    <row r="898" s="50" customFormat="1"/>
    <row r="899" s="50" customFormat="1"/>
    <row r="900" s="50" customFormat="1"/>
    <row r="901" s="50" customFormat="1"/>
    <row r="902" s="50" customFormat="1"/>
    <row r="903" s="50" customFormat="1"/>
    <row r="904" s="50" customFormat="1"/>
    <row r="905" s="50" customFormat="1"/>
    <row r="906" s="50" customFormat="1"/>
    <row r="907" s="50" customFormat="1"/>
    <row r="908" s="50" customFormat="1"/>
    <row r="909" s="50" customFormat="1"/>
    <row r="910" s="50" customFormat="1"/>
    <row r="911" s="50" customFormat="1"/>
    <row r="912" s="50" customFormat="1"/>
    <row r="913" s="50" customFormat="1"/>
    <row r="914" s="50" customFormat="1"/>
    <row r="915" s="50" customFormat="1"/>
    <row r="916" s="50" customFormat="1"/>
    <row r="917" s="50" customFormat="1"/>
    <row r="918" s="50" customFormat="1"/>
    <row r="919" s="50" customFormat="1"/>
    <row r="920" s="50" customFormat="1"/>
    <row r="921" s="50" customFormat="1"/>
    <row r="922" s="50" customFormat="1"/>
    <row r="923" s="50" customFormat="1"/>
    <row r="924" s="50" customFormat="1"/>
    <row r="925" s="50" customFormat="1"/>
    <row r="926" s="50" customFormat="1"/>
    <row r="927" s="50" customFormat="1"/>
    <row r="928" s="50" customFormat="1"/>
    <row r="929" s="50" customFormat="1"/>
    <row r="930" s="50" customFormat="1"/>
    <row r="931" s="50" customFormat="1"/>
    <row r="932" s="50" customFormat="1"/>
    <row r="933" s="50" customFormat="1"/>
    <row r="934" s="50" customFormat="1"/>
    <row r="935" s="50" customFormat="1"/>
    <row r="936" s="50" customFormat="1"/>
    <row r="937" s="50" customFormat="1"/>
    <row r="938" s="50" customFormat="1"/>
    <row r="939" s="50" customFormat="1"/>
    <row r="940" s="50" customFormat="1"/>
    <row r="941" s="50" customFormat="1"/>
    <row r="942" s="50" customFormat="1"/>
    <row r="943" s="50" customFormat="1"/>
    <row r="944" s="50" customFormat="1"/>
    <row r="945" s="50" customFormat="1"/>
    <row r="946" s="50" customFormat="1"/>
    <row r="947" s="50" customFormat="1"/>
    <row r="948" s="50" customFormat="1"/>
    <row r="949" s="50" customFormat="1"/>
    <row r="950" s="50" customFormat="1"/>
    <row r="951" s="50" customFormat="1"/>
    <row r="952" s="50" customFormat="1"/>
    <row r="953" s="50" customFormat="1"/>
    <row r="954" s="50" customFormat="1"/>
    <row r="955" s="50" customFormat="1"/>
    <row r="956" s="50" customFormat="1"/>
    <row r="957" s="50" customFormat="1"/>
    <row r="958" s="50" customFormat="1"/>
    <row r="959" s="50" customFormat="1"/>
    <row r="960" s="50" customFormat="1"/>
    <row r="961" s="50" customFormat="1"/>
    <row r="962" s="50" customFormat="1"/>
    <row r="963" s="50" customFormat="1"/>
    <row r="964" s="50" customFormat="1"/>
    <row r="965" s="50" customFormat="1"/>
    <row r="966" s="50" customFormat="1"/>
    <row r="967" s="50" customFormat="1"/>
    <row r="968" s="50" customFormat="1"/>
    <row r="969" s="50" customFormat="1"/>
    <row r="970" s="50" customFormat="1"/>
    <row r="971" s="50" customFormat="1"/>
    <row r="972" s="50" customFormat="1"/>
    <row r="973" s="50" customFormat="1"/>
    <row r="974" s="50" customFormat="1"/>
    <row r="975" s="50" customFormat="1"/>
    <row r="976" s="50" customFormat="1"/>
    <row r="977" s="50" customFormat="1"/>
    <row r="978" s="50" customFormat="1"/>
    <row r="979" s="50" customFormat="1"/>
    <row r="980" s="50" customFormat="1"/>
    <row r="981" s="50" customFormat="1"/>
    <row r="982" s="50" customFormat="1"/>
    <row r="983" s="50" customFormat="1"/>
    <row r="984" s="50" customFormat="1"/>
    <row r="985" s="50" customFormat="1"/>
    <row r="986" s="50" customFormat="1"/>
    <row r="987" s="50" customFormat="1"/>
    <row r="988" s="50" customFormat="1"/>
    <row r="989" s="50" customFormat="1"/>
    <row r="990" s="50" customFormat="1"/>
    <row r="991" s="50" customFormat="1"/>
    <row r="992" s="50" customFormat="1"/>
    <row r="993" s="50" customFormat="1"/>
    <row r="994" s="50" customFormat="1"/>
    <row r="995" s="50" customFormat="1"/>
    <row r="996" s="50" customFormat="1"/>
    <row r="997" s="50" customFormat="1"/>
    <row r="998" s="50" customFormat="1"/>
    <row r="999" s="50" customFormat="1"/>
    <row r="1000" s="50" customFormat="1"/>
    <row r="1001" s="50" customFormat="1"/>
    <row r="1002" s="50" customFormat="1"/>
    <row r="1003" s="50" customFormat="1"/>
    <row r="1004" s="50" customFormat="1"/>
    <row r="1005" s="50" customFormat="1"/>
    <row r="1006" s="50" customFormat="1"/>
    <row r="1007" s="50" customFormat="1"/>
    <row r="1008" s="50" customFormat="1"/>
    <row r="1009" s="50" customFormat="1"/>
    <row r="1010" s="50" customFormat="1"/>
    <row r="1011" s="50" customFormat="1"/>
    <row r="1012" s="50" customFormat="1"/>
    <row r="1013" s="50" customFormat="1"/>
    <row r="1014" s="50" customFormat="1"/>
    <row r="1015" s="50" customFormat="1"/>
    <row r="1016" s="50" customFormat="1"/>
    <row r="1017" s="50" customFormat="1"/>
    <row r="1018" s="50" customFormat="1"/>
    <row r="1019" s="50" customFormat="1"/>
    <row r="1020" s="50" customFormat="1"/>
    <row r="1021" s="50" customFormat="1"/>
    <row r="1022" s="50" customFormat="1"/>
    <row r="1023" s="50" customFormat="1"/>
    <row r="1024" s="50" customFormat="1"/>
    <row r="1025" s="50" customFormat="1"/>
    <row r="1026" s="50" customFormat="1"/>
    <row r="1027" s="50" customFormat="1"/>
    <row r="1028" s="50" customFormat="1"/>
    <row r="1029" s="50" customFormat="1"/>
    <row r="1030" s="50" customFormat="1"/>
    <row r="1031" s="50" customFormat="1"/>
    <row r="1032" s="50" customFormat="1"/>
    <row r="1033" s="50" customFormat="1"/>
    <row r="1034" s="50" customFormat="1"/>
    <row r="1035" s="50" customFormat="1"/>
    <row r="1036" s="50" customFormat="1"/>
    <row r="1037" s="50" customFormat="1"/>
    <row r="1038" s="50" customFormat="1"/>
    <row r="1039" s="50" customFormat="1"/>
    <row r="1040" s="50" customFormat="1"/>
    <row r="1041" s="50" customFormat="1"/>
    <row r="1042" s="50" customFormat="1"/>
    <row r="1043" s="50" customFormat="1"/>
    <row r="1044" s="50" customFormat="1"/>
    <row r="1045" s="50" customFormat="1"/>
    <row r="1046" s="50" customFormat="1"/>
    <row r="1047" s="50" customFormat="1"/>
    <row r="1048" s="50" customFormat="1"/>
    <row r="1049" s="50" customFormat="1"/>
    <row r="1050" s="50" customFormat="1"/>
    <row r="1051" s="50" customFormat="1"/>
    <row r="1052" s="50" customFormat="1"/>
    <row r="1053" s="50" customFormat="1"/>
    <row r="1054" s="50" customFormat="1"/>
    <row r="1055" s="50" customFormat="1"/>
    <row r="1056" s="50" customFormat="1"/>
    <row r="1057" s="50" customFormat="1"/>
    <row r="1058" s="50" customFormat="1"/>
    <row r="1059" s="50" customFormat="1"/>
    <row r="1060" s="50" customFormat="1"/>
    <row r="1061" s="50" customFormat="1"/>
    <row r="1062" s="50" customFormat="1"/>
    <row r="1063" s="50" customFormat="1"/>
    <row r="1064" s="50" customFormat="1"/>
    <row r="1065" s="50" customFormat="1"/>
    <row r="1066" s="50" customFormat="1"/>
    <row r="1067" s="50" customFormat="1"/>
    <row r="1068" s="50" customFormat="1"/>
    <row r="1069" s="50" customFormat="1"/>
    <row r="1070" s="50" customFormat="1"/>
    <row r="1071" s="50" customFormat="1"/>
    <row r="1072" s="50" customFormat="1"/>
    <row r="1073" s="50" customFormat="1"/>
    <row r="1074" s="50" customFormat="1"/>
    <row r="1075" s="50" customFormat="1"/>
    <row r="1076" s="50" customFormat="1"/>
    <row r="1077" s="50" customFormat="1"/>
    <row r="1078" s="50" customFormat="1"/>
    <row r="1079" s="50" customFormat="1"/>
    <row r="1080" s="50" customFormat="1"/>
    <row r="1081" s="50" customFormat="1"/>
    <row r="1082" s="50" customFormat="1"/>
    <row r="1083" s="50" customFormat="1"/>
    <row r="1084" s="50" customFormat="1"/>
    <row r="1085" s="50" customFormat="1"/>
    <row r="1086" s="50" customFormat="1"/>
    <row r="1087" s="50" customFormat="1"/>
    <row r="1088" s="50" customFormat="1"/>
    <row r="1089" s="50" customFormat="1"/>
    <row r="1090" s="50" customFormat="1"/>
    <row r="1091" s="50" customFormat="1"/>
    <row r="1092" s="50" customFormat="1"/>
    <row r="1093" s="50" customFormat="1"/>
    <row r="1094" s="50" customFormat="1"/>
    <row r="1095" s="50" customFormat="1"/>
    <row r="1096" s="50" customFormat="1"/>
    <row r="1097" s="50" customFormat="1"/>
    <row r="1098" s="50" customFormat="1"/>
    <row r="1099" s="50" customFormat="1"/>
    <row r="1100" s="50" customFormat="1"/>
    <row r="1101" s="50" customFormat="1"/>
    <row r="1102" s="50" customFormat="1"/>
    <row r="1103" s="50" customFormat="1"/>
    <row r="1104" s="50" customFormat="1"/>
    <row r="1105" s="50" customFormat="1"/>
    <row r="1106" s="50" customFormat="1"/>
    <row r="1107" s="50" customFormat="1"/>
    <row r="1108" s="50" customFormat="1"/>
    <row r="1109" s="50" customFormat="1"/>
    <row r="1110" s="50" customFormat="1"/>
    <row r="1111" s="50" customFormat="1"/>
    <row r="1112" s="50" customFormat="1"/>
    <row r="1113" s="50" customFormat="1"/>
    <row r="1114" s="50" customFormat="1"/>
    <row r="1115" s="50" customFormat="1"/>
    <row r="1116" s="50" customFormat="1"/>
    <row r="1117" s="50" customFormat="1"/>
    <row r="1118" s="50" customFormat="1"/>
    <row r="1119" s="50" customFormat="1"/>
    <row r="1120" s="50" customFormat="1"/>
    <row r="1121" s="50" customFormat="1"/>
    <row r="1122" s="50" customFormat="1"/>
    <row r="1123" s="50" customFormat="1"/>
    <row r="1124" s="50" customFormat="1"/>
    <row r="1125" s="50" customFormat="1"/>
    <row r="1126" s="50" customFormat="1"/>
    <row r="1127" s="50" customFormat="1"/>
    <row r="1128" s="50" customFormat="1"/>
    <row r="1129" s="50" customFormat="1"/>
    <row r="1130" s="50" customFormat="1"/>
    <row r="1131" s="50" customFormat="1"/>
    <row r="1132" s="50" customFormat="1"/>
    <row r="1133" s="50" customFormat="1"/>
    <row r="1134" s="50" customFormat="1"/>
    <row r="1135" s="50" customFormat="1"/>
    <row r="1136" s="50" customFormat="1"/>
    <row r="1137" s="50" customFormat="1"/>
    <row r="1138" s="50" customFormat="1"/>
    <row r="1139" s="50" customFormat="1"/>
    <row r="1140" s="50" customFormat="1"/>
    <row r="1141" s="50" customFormat="1"/>
    <row r="1142" s="50" customFormat="1"/>
    <row r="1143" s="50" customFormat="1"/>
    <row r="1144" s="50" customFormat="1"/>
    <row r="1145" s="50" customFormat="1"/>
    <row r="1146" s="50" customFormat="1"/>
    <row r="1147" s="50" customFormat="1"/>
    <row r="1148" s="50" customFormat="1"/>
    <row r="1149" s="50" customFormat="1"/>
    <row r="1150" s="50" customFormat="1"/>
    <row r="1151" s="50" customFormat="1"/>
    <row r="1152" s="50" customFormat="1"/>
    <row r="1153" s="50" customFormat="1"/>
    <row r="1154" s="50" customFormat="1"/>
    <row r="1155" s="50" customFormat="1"/>
    <row r="1156" s="50" customFormat="1"/>
    <row r="1157" s="50" customFormat="1"/>
    <row r="1158" s="50" customFormat="1"/>
    <row r="1159" s="50" customFormat="1"/>
    <row r="1160" s="50" customFormat="1"/>
    <row r="1161" s="50" customFormat="1"/>
    <row r="1162" s="50" customFormat="1"/>
    <row r="1163" s="50" customFormat="1"/>
    <row r="1164" s="50" customFormat="1"/>
  </sheetData>
  <mergeCells count="1">
    <mergeCell ref="A8:G8"/>
  </mergeCells>
  <pageMargins left="0.28000000000000003" right="0.26" top="1" bottom="0.51" header="0.33" footer="0.23"/>
  <pageSetup paperSize="9" scale="82" orientation="landscape" horizontalDpi="4294967294" verticalDpi="4294967294" r:id="rId1"/>
  <headerFooter alignWithMargins="0">
    <oddHeader>&amp;LNr sprawy ZP/85/2019&amp;CZestawienie asortymentowo-ilościowo-cenowe
&amp;RZałącznik nr 2 SIWZ</oddHeader>
    <oddFooter>&amp;CStrona &amp;P z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708"/>
  <sheetViews>
    <sheetView view="pageBreakPreview" zoomScaleNormal="100" zoomScaleSheetLayoutView="100" workbookViewId="0">
      <selection activeCell="U5" sqref="U5"/>
    </sheetView>
  </sheetViews>
  <sheetFormatPr defaultRowHeight="12.75"/>
  <cols>
    <col min="1" max="1" width="9.140625" style="48"/>
    <col min="2" max="2" width="32.5703125" style="48" customWidth="1"/>
    <col min="3" max="3" width="11.7109375" style="48" customWidth="1"/>
    <col min="4" max="9" width="9.140625" style="48"/>
    <col min="10" max="10" width="14.42578125" style="48" customWidth="1"/>
    <col min="11" max="11" width="9.140625" style="48"/>
    <col min="12" max="12" width="12.140625" style="48" customWidth="1"/>
    <col min="13" max="13" width="13.28515625" style="48" customWidth="1"/>
    <col min="14" max="14" width="9.140625" style="49"/>
    <col min="15" max="81" width="9.140625" style="50"/>
    <col min="82" max="16384" width="9.140625" style="48"/>
  </cols>
  <sheetData>
    <row r="1" spans="1:81" s="52" customFormat="1">
      <c r="A1" s="51" t="s">
        <v>107</v>
      </c>
      <c r="N1" s="53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</row>
    <row r="2" spans="1:81" s="60" customFormat="1" ht="76.5">
      <c r="A2" s="102" t="s">
        <v>7</v>
      </c>
      <c r="B2" s="102" t="s">
        <v>58</v>
      </c>
      <c r="C2" s="102" t="s">
        <v>102</v>
      </c>
      <c r="D2" s="103" t="s">
        <v>59</v>
      </c>
      <c r="E2" s="103" t="s">
        <v>60</v>
      </c>
      <c r="F2" s="103" t="s">
        <v>61</v>
      </c>
      <c r="G2" s="103" t="s">
        <v>62</v>
      </c>
      <c r="H2" s="103" t="s">
        <v>63</v>
      </c>
      <c r="I2" s="103" t="s">
        <v>64</v>
      </c>
      <c r="J2" s="103" t="s">
        <v>65</v>
      </c>
      <c r="K2" s="102" t="s">
        <v>66</v>
      </c>
      <c r="L2" s="103" t="s">
        <v>67</v>
      </c>
      <c r="M2" s="104" t="s">
        <v>68</v>
      </c>
      <c r="N2" s="58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</row>
    <row r="3" spans="1:81" s="64" customFormat="1">
      <c r="A3" s="55" t="s">
        <v>69</v>
      </c>
      <c r="B3" s="55" t="s">
        <v>70</v>
      </c>
      <c r="C3" s="55"/>
      <c r="D3" s="55" t="s">
        <v>71</v>
      </c>
      <c r="E3" s="55" t="s">
        <v>72</v>
      </c>
      <c r="F3" s="55" t="s">
        <v>73</v>
      </c>
      <c r="G3" s="55" t="s">
        <v>74</v>
      </c>
      <c r="H3" s="55" t="s">
        <v>75</v>
      </c>
      <c r="I3" s="55" t="s">
        <v>76</v>
      </c>
      <c r="J3" s="61" t="s">
        <v>77</v>
      </c>
      <c r="K3" s="55" t="s">
        <v>78</v>
      </c>
      <c r="L3" s="55" t="s">
        <v>79</v>
      </c>
      <c r="M3" s="57" t="s">
        <v>80</v>
      </c>
      <c r="N3" s="58"/>
      <c r="O3" s="62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</row>
    <row r="4" spans="1:81" s="69" customFormat="1" ht="38.25">
      <c r="A4" s="65">
        <v>1</v>
      </c>
      <c r="B4" s="70" t="s">
        <v>91</v>
      </c>
      <c r="C4" s="67" t="s">
        <v>103</v>
      </c>
      <c r="D4" s="87" t="s">
        <v>81</v>
      </c>
      <c r="E4" s="87" t="s">
        <v>82</v>
      </c>
      <c r="F4" s="87" t="s">
        <v>83</v>
      </c>
      <c r="G4" s="87">
        <v>312</v>
      </c>
      <c r="H4" s="87">
        <v>24</v>
      </c>
      <c r="I4" s="95"/>
      <c r="J4" s="88">
        <f t="shared" ref="J4:J6" si="0">I4*G4</f>
        <v>0</v>
      </c>
      <c r="K4" s="97">
        <v>0.08</v>
      </c>
      <c r="L4" s="88">
        <f t="shared" ref="L4:L6" si="1">ROUND(J4*K4+J4,2)</f>
        <v>0</v>
      </c>
      <c r="M4" s="89"/>
      <c r="N4" s="47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</row>
    <row r="5" spans="1:81" s="69" customFormat="1" ht="38.25">
      <c r="A5" s="65">
        <v>2</v>
      </c>
      <c r="B5" s="70" t="s">
        <v>92</v>
      </c>
      <c r="C5" s="67" t="s">
        <v>103</v>
      </c>
      <c r="D5" s="87" t="s">
        <v>81</v>
      </c>
      <c r="E5" s="90" t="s">
        <v>84</v>
      </c>
      <c r="F5" s="90" t="s">
        <v>85</v>
      </c>
      <c r="G5" s="87">
        <v>600</v>
      </c>
      <c r="H5" s="91">
        <v>24</v>
      </c>
      <c r="I5" s="95"/>
      <c r="J5" s="88">
        <f t="shared" si="0"/>
        <v>0</v>
      </c>
      <c r="K5" s="97">
        <v>0.08</v>
      </c>
      <c r="L5" s="88">
        <f t="shared" si="1"/>
        <v>0</v>
      </c>
      <c r="M5" s="89"/>
      <c r="N5" s="47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</row>
    <row r="6" spans="1:81" s="69" customFormat="1" ht="25.5">
      <c r="A6" s="65">
        <v>3</v>
      </c>
      <c r="B6" s="70" t="s">
        <v>93</v>
      </c>
      <c r="C6" s="67" t="s">
        <v>103</v>
      </c>
      <c r="D6" s="90" t="s">
        <v>86</v>
      </c>
      <c r="E6" s="92" t="s">
        <v>87</v>
      </c>
      <c r="F6" s="92" t="s">
        <v>88</v>
      </c>
      <c r="G6" s="87">
        <v>240</v>
      </c>
      <c r="H6" s="92">
        <v>24</v>
      </c>
      <c r="I6" s="120"/>
      <c r="J6" s="88">
        <f t="shared" si="0"/>
        <v>0</v>
      </c>
      <c r="K6" s="97">
        <v>0.08</v>
      </c>
      <c r="L6" s="88">
        <f t="shared" si="1"/>
        <v>0</v>
      </c>
      <c r="M6" s="88"/>
      <c r="N6" s="47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</row>
    <row r="7" spans="1:81" s="69" customFormat="1">
      <c r="I7" s="73" t="s">
        <v>89</v>
      </c>
      <c r="J7" s="74">
        <f>SUM(J4:J6)</f>
        <v>0</v>
      </c>
      <c r="K7" s="75"/>
      <c r="L7" s="74">
        <f>SUM(L4:L6)</f>
        <v>0</v>
      </c>
      <c r="M7" s="76"/>
      <c r="N7" s="11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</row>
    <row r="8" spans="1:81" s="64" customFormat="1">
      <c r="B8" s="77"/>
      <c r="C8" s="77"/>
      <c r="D8" s="77"/>
      <c r="E8" s="77"/>
      <c r="F8" s="77"/>
      <c r="G8" s="77"/>
      <c r="H8" s="73"/>
      <c r="I8" s="73"/>
      <c r="K8" s="73"/>
      <c r="L8" s="78"/>
      <c r="M8" s="79"/>
      <c r="N8" s="78"/>
      <c r="O8" s="7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</row>
    <row r="9" spans="1:81" s="108" customFormat="1">
      <c r="A9" s="105" t="s">
        <v>2</v>
      </c>
      <c r="B9" s="106"/>
      <c r="C9" s="106"/>
      <c r="D9" s="106"/>
      <c r="E9" s="106"/>
      <c r="F9" s="106"/>
      <c r="G9" s="107"/>
      <c r="J9" s="109"/>
      <c r="K9" s="109"/>
    </row>
    <row r="10" spans="1:81" s="108" customFormat="1">
      <c r="A10" s="166" t="s">
        <v>1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</row>
    <row r="11" spans="1:81" s="108" customFormat="1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81" s="108" customFormat="1" ht="12.75" customHeight="1">
      <c r="A12" s="112" t="s">
        <v>0</v>
      </c>
      <c r="F12" s="41"/>
      <c r="G12" s="41"/>
      <c r="H12" s="41"/>
      <c r="I12" s="41"/>
      <c r="J12" s="41"/>
      <c r="K12" s="41"/>
    </row>
    <row r="13" spans="1:81" s="109" customFormat="1" ht="12.75" customHeight="1">
      <c r="A13" s="116"/>
      <c r="F13" s="115"/>
      <c r="G13" s="115"/>
      <c r="H13" s="115"/>
      <c r="I13" s="115"/>
      <c r="J13" s="115"/>
      <c r="K13" s="115"/>
    </row>
    <row r="14" spans="1:81" s="109" customFormat="1" ht="12.75" customHeight="1">
      <c r="A14" s="116"/>
      <c r="F14" s="115"/>
      <c r="G14" s="115"/>
      <c r="H14" s="115"/>
      <c r="I14" s="115"/>
      <c r="J14" s="115"/>
      <c r="K14" s="115"/>
    </row>
    <row r="15" spans="1:81" s="6" customFormat="1" ht="12.75" customHeight="1">
      <c r="A15" s="117"/>
      <c r="F15" s="114"/>
      <c r="G15" s="114"/>
      <c r="H15" s="114"/>
      <c r="I15" s="114"/>
      <c r="J15" s="114"/>
      <c r="K15" s="114"/>
    </row>
    <row r="16" spans="1:81" s="6" customFormat="1" ht="12.75" customHeight="1">
      <c r="A16" s="113"/>
      <c r="F16" s="114"/>
      <c r="G16" s="114"/>
      <c r="H16" s="114"/>
      <c r="I16" s="114"/>
      <c r="J16" s="114"/>
      <c r="K16" s="114"/>
    </row>
    <row r="17" spans="1:11" s="6" customFormat="1" ht="12.75" customHeight="1">
      <c r="A17" s="114"/>
      <c r="F17" s="114"/>
      <c r="G17" s="114"/>
      <c r="H17" s="114"/>
      <c r="I17" s="115"/>
      <c r="J17" s="114"/>
      <c r="K17" s="114"/>
    </row>
    <row r="18" spans="1:11" s="50" customFormat="1">
      <c r="I18" s="4" t="s">
        <v>90</v>
      </c>
    </row>
    <row r="19" spans="1:11" s="50" customFormat="1"/>
    <row r="20" spans="1:11" s="50" customFormat="1"/>
    <row r="21" spans="1:11" s="50" customFormat="1"/>
    <row r="22" spans="1:11" s="50" customFormat="1"/>
    <row r="23" spans="1:11" s="50" customFormat="1"/>
    <row r="24" spans="1:11" s="50" customFormat="1"/>
    <row r="25" spans="1:11" s="50" customFormat="1"/>
    <row r="26" spans="1:11" s="50" customFormat="1"/>
    <row r="27" spans="1:11" s="50" customFormat="1"/>
    <row r="28" spans="1:11" s="50" customFormat="1"/>
    <row r="29" spans="1:11" s="50" customFormat="1"/>
    <row r="30" spans="1:11" s="50" customFormat="1"/>
    <row r="31" spans="1:11" s="50" customFormat="1"/>
    <row r="32" spans="1:11" s="50" customFormat="1"/>
    <row r="33" s="50" customFormat="1"/>
    <row r="34" s="50" customFormat="1"/>
    <row r="35" s="50" customFormat="1"/>
    <row r="36" s="50" customFormat="1"/>
    <row r="37" s="50" customFormat="1"/>
    <row r="38" s="50" customFormat="1"/>
    <row r="39" s="50" customFormat="1"/>
    <row r="40" s="50" customFormat="1"/>
    <row r="41" s="50" customFormat="1"/>
    <row r="42" s="50" customFormat="1"/>
    <row r="43" s="50" customFormat="1"/>
    <row r="44" s="50" customFormat="1"/>
    <row r="45" s="50" customFormat="1"/>
    <row r="46" s="50" customFormat="1"/>
    <row r="47" s="50" customFormat="1"/>
    <row r="48" s="50" customFormat="1"/>
    <row r="49" s="50" customFormat="1"/>
    <row r="50" s="50" customFormat="1"/>
    <row r="51" s="50" customFormat="1"/>
    <row r="52" s="50" customFormat="1"/>
    <row r="53" s="50" customFormat="1"/>
    <row r="54" s="50" customFormat="1"/>
    <row r="55" s="50" customFormat="1"/>
    <row r="56" s="50" customFormat="1"/>
    <row r="57" s="50" customFormat="1"/>
    <row r="58" s="50" customFormat="1"/>
    <row r="59" s="50" customFormat="1"/>
    <row r="60" s="50" customFormat="1"/>
    <row r="61" s="50" customFormat="1"/>
    <row r="62" s="50" customFormat="1"/>
    <row r="63" s="50" customFormat="1"/>
    <row r="64" s="50" customFormat="1"/>
    <row r="65" s="50" customFormat="1"/>
    <row r="66" s="50" customFormat="1"/>
    <row r="67" s="50" customFormat="1"/>
    <row r="68" s="50" customFormat="1"/>
    <row r="69" s="50" customFormat="1"/>
    <row r="70" s="50" customFormat="1"/>
    <row r="71" s="50" customFormat="1"/>
    <row r="72" s="50" customFormat="1"/>
    <row r="73" s="50" customFormat="1"/>
    <row r="74" s="50" customFormat="1"/>
    <row r="75" s="50" customFormat="1"/>
    <row r="76" s="50" customFormat="1"/>
    <row r="77" s="50" customFormat="1"/>
    <row r="78" s="50" customFormat="1"/>
    <row r="79" s="50" customFormat="1"/>
    <row r="80" s="50" customFormat="1"/>
    <row r="81" s="50" customFormat="1"/>
    <row r="82" s="50" customFormat="1"/>
    <row r="83" s="50" customFormat="1"/>
    <row r="84" s="50" customFormat="1"/>
    <row r="85" s="50" customFormat="1"/>
    <row r="86" s="50" customFormat="1"/>
    <row r="87" s="50" customFormat="1"/>
    <row r="88" s="50" customFormat="1"/>
    <row r="89" s="50" customFormat="1"/>
    <row r="90" s="50" customFormat="1"/>
    <row r="91" s="50" customFormat="1"/>
    <row r="92" s="50" customFormat="1"/>
    <row r="93" s="50" customFormat="1"/>
    <row r="94" s="50" customFormat="1"/>
    <row r="95" s="50" customFormat="1"/>
    <row r="96" s="50" customFormat="1"/>
    <row r="97" s="50" customFormat="1"/>
    <row r="98" s="50" customFormat="1"/>
    <row r="99" s="50" customFormat="1"/>
    <row r="100" s="50" customFormat="1"/>
    <row r="101" s="50" customFormat="1"/>
    <row r="102" s="50" customFormat="1"/>
    <row r="103" s="50" customFormat="1"/>
    <row r="104" s="50" customFormat="1"/>
    <row r="105" s="50" customFormat="1"/>
    <row r="106" s="50" customFormat="1"/>
    <row r="107" s="50" customFormat="1"/>
    <row r="108" s="50" customFormat="1"/>
    <row r="109" s="50" customFormat="1"/>
    <row r="110" s="50" customFormat="1"/>
    <row r="111" s="50" customFormat="1"/>
    <row r="112" s="50" customFormat="1"/>
    <row r="113" s="50" customFormat="1"/>
    <row r="114" s="50" customFormat="1"/>
    <row r="115" s="50" customFormat="1"/>
    <row r="116" s="50" customFormat="1"/>
    <row r="117" s="50" customFormat="1"/>
    <row r="118" s="50" customFormat="1"/>
    <row r="119" s="50" customFormat="1"/>
    <row r="120" s="50" customFormat="1"/>
    <row r="121" s="50" customFormat="1"/>
    <row r="122" s="50" customFormat="1"/>
    <row r="123" s="50" customFormat="1"/>
    <row r="124" s="50" customFormat="1"/>
    <row r="125" s="50" customFormat="1"/>
    <row r="126" s="50" customFormat="1"/>
    <row r="127" s="50" customFormat="1"/>
    <row r="128" s="50" customFormat="1"/>
    <row r="129" s="50" customFormat="1"/>
    <row r="130" s="50" customFormat="1"/>
    <row r="131" s="50" customFormat="1"/>
    <row r="132" s="50" customFormat="1"/>
    <row r="133" s="50" customFormat="1"/>
    <row r="134" s="50" customFormat="1"/>
    <row r="135" s="50" customFormat="1"/>
    <row r="136" s="50" customFormat="1"/>
    <row r="137" s="50" customFormat="1"/>
    <row r="138" s="50" customFormat="1"/>
    <row r="139" s="50" customFormat="1"/>
    <row r="140" s="50" customFormat="1"/>
    <row r="141" s="50" customFormat="1"/>
    <row r="142" s="50" customFormat="1"/>
    <row r="143" s="50" customFormat="1"/>
    <row r="144" s="50" customFormat="1"/>
    <row r="145" s="50" customFormat="1"/>
    <row r="146" s="50" customFormat="1"/>
    <row r="147" s="50" customFormat="1"/>
    <row r="148" s="50" customFormat="1"/>
    <row r="149" s="50" customFormat="1"/>
    <row r="150" s="50" customFormat="1"/>
    <row r="151" s="50" customFormat="1"/>
    <row r="152" s="50" customFormat="1"/>
    <row r="153" s="50" customFormat="1"/>
    <row r="154" s="50" customFormat="1"/>
    <row r="155" s="50" customFormat="1"/>
    <row r="156" s="50" customFormat="1"/>
    <row r="157" s="50" customFormat="1"/>
    <row r="158" s="50" customFormat="1"/>
    <row r="159" s="50" customFormat="1"/>
    <row r="160" s="50" customFormat="1"/>
    <row r="161" s="50" customFormat="1"/>
    <row r="162" s="50" customFormat="1"/>
    <row r="163" s="50" customFormat="1"/>
    <row r="164" s="50" customFormat="1"/>
    <row r="165" s="50" customFormat="1"/>
    <row r="166" s="50" customFormat="1"/>
    <row r="167" s="50" customFormat="1"/>
    <row r="168" s="50" customFormat="1"/>
    <row r="169" s="50" customFormat="1"/>
    <row r="170" s="50" customFormat="1"/>
    <row r="171" s="50" customFormat="1"/>
    <row r="172" s="50" customFormat="1"/>
    <row r="173" s="50" customFormat="1"/>
    <row r="174" s="50" customFormat="1"/>
    <row r="175" s="50" customFormat="1"/>
    <row r="176" s="50" customFormat="1"/>
    <row r="177" s="50" customFormat="1"/>
    <row r="178" s="50" customFormat="1"/>
    <row r="179" s="50" customFormat="1"/>
    <row r="180" s="50" customFormat="1"/>
    <row r="181" s="50" customFormat="1"/>
    <row r="182" s="50" customFormat="1"/>
    <row r="183" s="50" customFormat="1"/>
    <row r="184" s="50" customFormat="1"/>
    <row r="185" s="50" customFormat="1"/>
    <row r="186" s="50" customFormat="1"/>
    <row r="187" s="50" customFormat="1"/>
    <row r="188" s="50" customFormat="1"/>
    <row r="189" s="50" customFormat="1"/>
    <row r="190" s="50" customFormat="1"/>
    <row r="191" s="50" customFormat="1"/>
    <row r="192" s="50" customFormat="1"/>
    <row r="193" s="50" customFormat="1"/>
    <row r="194" s="50" customFormat="1"/>
    <row r="195" s="50" customFormat="1"/>
    <row r="196" s="50" customFormat="1"/>
    <row r="197" s="50" customFormat="1"/>
    <row r="198" s="50" customFormat="1"/>
    <row r="199" s="50" customFormat="1"/>
    <row r="200" s="50" customFormat="1"/>
    <row r="201" s="50" customFormat="1"/>
    <row r="202" s="50" customFormat="1"/>
    <row r="203" s="50" customFormat="1"/>
    <row r="204" s="50" customFormat="1"/>
    <row r="205" s="50" customFormat="1"/>
    <row r="206" s="50" customFormat="1"/>
    <row r="207" s="50" customFormat="1"/>
    <row r="208" s="50" customFormat="1"/>
    <row r="209" s="50" customFormat="1"/>
    <row r="210" s="50" customFormat="1"/>
    <row r="211" s="50" customFormat="1"/>
    <row r="212" s="50" customFormat="1"/>
    <row r="213" s="50" customFormat="1"/>
    <row r="214" s="50" customFormat="1"/>
    <row r="215" s="50" customFormat="1"/>
    <row r="216" s="50" customFormat="1"/>
    <row r="217" s="50" customFormat="1"/>
    <row r="218" s="50" customFormat="1"/>
    <row r="219" s="50" customFormat="1"/>
    <row r="220" s="50" customFormat="1"/>
    <row r="221" s="50" customFormat="1"/>
    <row r="222" s="50" customFormat="1"/>
    <row r="223" s="50" customFormat="1"/>
    <row r="224" s="50" customFormat="1"/>
    <row r="225" s="50" customFormat="1"/>
    <row r="226" s="50" customFormat="1"/>
    <row r="227" s="50" customFormat="1"/>
    <row r="228" s="50" customFormat="1"/>
    <row r="229" s="50" customFormat="1"/>
    <row r="230" s="50" customFormat="1"/>
    <row r="231" s="50" customFormat="1"/>
    <row r="232" s="50" customFormat="1"/>
    <row r="233" s="50" customFormat="1"/>
    <row r="234" s="50" customFormat="1"/>
    <row r="235" s="50" customFormat="1"/>
    <row r="236" s="50" customFormat="1"/>
    <row r="237" s="50" customFormat="1"/>
    <row r="238" s="50" customFormat="1"/>
    <row r="239" s="50" customFormat="1"/>
    <row r="240" s="50" customFormat="1"/>
    <row r="241" s="50" customFormat="1"/>
    <row r="242" s="50" customFormat="1"/>
    <row r="243" s="50" customFormat="1"/>
    <row r="244" s="50" customFormat="1"/>
    <row r="245" s="50" customFormat="1"/>
    <row r="246" s="50" customFormat="1"/>
    <row r="247" s="50" customFormat="1"/>
    <row r="248" s="50" customFormat="1"/>
    <row r="249" s="50" customFormat="1"/>
    <row r="250" s="50" customFormat="1"/>
    <row r="251" s="50" customFormat="1"/>
    <row r="252" s="50" customFormat="1"/>
    <row r="253" s="50" customFormat="1"/>
    <row r="254" s="50" customFormat="1"/>
    <row r="255" s="50" customFormat="1"/>
    <row r="256" s="50" customFormat="1"/>
    <row r="257" s="50" customFormat="1"/>
    <row r="258" s="50" customFormat="1"/>
    <row r="259" s="50" customFormat="1"/>
    <row r="260" s="50" customFormat="1"/>
    <row r="261" s="50" customFormat="1"/>
    <row r="262" s="50" customFormat="1"/>
    <row r="263" s="50" customFormat="1"/>
    <row r="264" s="50" customFormat="1"/>
    <row r="265" s="50" customFormat="1"/>
    <row r="266" s="50" customFormat="1"/>
    <row r="267" s="50" customFormat="1"/>
    <row r="268" s="50" customFormat="1"/>
    <row r="269" s="50" customFormat="1"/>
    <row r="270" s="50" customFormat="1"/>
    <row r="271" s="50" customFormat="1"/>
    <row r="272" s="50" customFormat="1"/>
    <row r="273" s="50" customFormat="1"/>
    <row r="274" s="50" customFormat="1"/>
    <row r="275" s="50" customFormat="1"/>
    <row r="276" s="50" customFormat="1"/>
    <row r="277" s="50" customFormat="1"/>
    <row r="278" s="50" customFormat="1"/>
    <row r="279" s="50" customFormat="1"/>
    <row r="280" s="50" customFormat="1"/>
    <row r="281" s="50" customFormat="1"/>
    <row r="282" s="50" customFormat="1"/>
    <row r="283" s="50" customFormat="1"/>
    <row r="284" s="50" customFormat="1"/>
    <row r="285" s="50" customFormat="1"/>
    <row r="286" s="50" customFormat="1"/>
    <row r="287" s="50" customFormat="1"/>
    <row r="288" s="50" customFormat="1"/>
    <row r="289" s="50" customFormat="1"/>
    <row r="290" s="50" customFormat="1"/>
    <row r="291" s="50" customFormat="1"/>
    <row r="292" s="50" customFormat="1"/>
    <row r="293" s="50" customFormat="1"/>
    <row r="294" s="50" customFormat="1"/>
    <row r="295" s="50" customFormat="1"/>
    <row r="296" s="50" customFormat="1"/>
    <row r="297" s="50" customFormat="1"/>
    <row r="298" s="50" customFormat="1"/>
    <row r="299" s="50" customFormat="1"/>
    <row r="300" s="50" customFormat="1"/>
    <row r="301" s="50" customFormat="1"/>
    <row r="302" s="50" customFormat="1"/>
    <row r="303" s="50" customFormat="1"/>
    <row r="304" s="50" customFormat="1"/>
    <row r="305" s="50" customFormat="1"/>
    <row r="306" s="50" customFormat="1"/>
    <row r="307" s="50" customFormat="1"/>
    <row r="308" s="50" customFormat="1"/>
    <row r="309" s="50" customFormat="1"/>
    <row r="310" s="50" customFormat="1"/>
    <row r="311" s="50" customFormat="1"/>
    <row r="312" s="50" customFormat="1"/>
    <row r="313" s="50" customFormat="1"/>
    <row r="314" s="50" customFormat="1"/>
    <row r="315" s="50" customFormat="1"/>
    <row r="316" s="50" customFormat="1"/>
    <row r="317" s="50" customFormat="1"/>
    <row r="318" s="50" customFormat="1"/>
    <row r="319" s="50" customFormat="1"/>
    <row r="320" s="50" customFormat="1"/>
    <row r="321" s="50" customFormat="1"/>
    <row r="322" s="50" customFormat="1"/>
    <row r="323" s="50" customFormat="1"/>
    <row r="324" s="50" customFormat="1"/>
    <row r="325" s="50" customFormat="1"/>
    <row r="326" s="50" customFormat="1"/>
    <row r="327" s="50" customFormat="1"/>
    <row r="328" s="50" customFormat="1"/>
    <row r="329" s="50" customFormat="1"/>
    <row r="330" s="50" customFormat="1"/>
    <row r="331" s="50" customFormat="1"/>
    <row r="332" s="50" customFormat="1"/>
    <row r="333" s="50" customFormat="1"/>
    <row r="334" s="50" customFormat="1"/>
    <row r="335" s="50" customFormat="1"/>
    <row r="336" s="50" customFormat="1"/>
    <row r="337" s="50" customFormat="1"/>
    <row r="338" s="50" customFormat="1"/>
    <row r="339" s="50" customFormat="1"/>
    <row r="340" s="50" customFormat="1"/>
    <row r="341" s="50" customFormat="1"/>
    <row r="342" s="50" customFormat="1"/>
    <row r="343" s="50" customFormat="1"/>
    <row r="344" s="50" customFormat="1"/>
    <row r="345" s="50" customFormat="1"/>
    <row r="346" s="50" customFormat="1"/>
    <row r="347" s="50" customFormat="1"/>
    <row r="348" s="50" customFormat="1"/>
    <row r="349" s="50" customFormat="1"/>
    <row r="350" s="50" customFormat="1"/>
    <row r="351" s="50" customFormat="1"/>
    <row r="352" s="50" customFormat="1"/>
    <row r="353" s="50" customFormat="1"/>
    <row r="354" s="50" customFormat="1"/>
    <row r="355" s="50" customFormat="1"/>
    <row r="356" s="50" customFormat="1"/>
    <row r="357" s="50" customFormat="1"/>
    <row r="358" s="50" customFormat="1"/>
    <row r="359" s="50" customFormat="1"/>
    <row r="360" s="50" customFormat="1"/>
    <row r="361" s="50" customFormat="1"/>
    <row r="362" s="50" customFormat="1"/>
    <row r="363" s="50" customFormat="1"/>
    <row r="364" s="50" customFormat="1"/>
    <row r="365" s="50" customFormat="1"/>
    <row r="366" s="50" customFormat="1"/>
    <row r="367" s="50" customFormat="1"/>
    <row r="368" s="50" customFormat="1"/>
    <row r="369" s="50" customFormat="1"/>
    <row r="370" s="50" customFormat="1"/>
    <row r="371" s="50" customFormat="1"/>
    <row r="372" s="50" customFormat="1"/>
    <row r="373" s="50" customFormat="1"/>
    <row r="374" s="50" customFormat="1"/>
    <row r="375" s="50" customFormat="1"/>
    <row r="376" s="50" customFormat="1"/>
    <row r="377" s="50" customFormat="1"/>
    <row r="378" s="50" customFormat="1"/>
    <row r="379" s="50" customFormat="1"/>
    <row r="380" s="50" customFormat="1"/>
    <row r="381" s="50" customFormat="1"/>
    <row r="382" s="50" customFormat="1"/>
    <row r="383" s="50" customFormat="1"/>
    <row r="384" s="50" customFormat="1"/>
    <row r="385" s="50" customFormat="1"/>
    <row r="386" s="50" customFormat="1"/>
    <row r="387" s="50" customFormat="1"/>
    <row r="388" s="50" customFormat="1"/>
    <row r="389" s="50" customFormat="1"/>
    <row r="390" s="50" customFormat="1"/>
    <row r="391" s="50" customFormat="1"/>
    <row r="392" s="50" customFormat="1"/>
    <row r="393" s="50" customFormat="1"/>
    <row r="394" s="50" customFormat="1"/>
    <row r="395" s="50" customFormat="1"/>
    <row r="396" s="50" customFormat="1"/>
    <row r="397" s="50" customFormat="1"/>
    <row r="398" s="50" customFormat="1"/>
    <row r="399" s="50" customFormat="1"/>
    <row r="400" s="50" customFormat="1"/>
    <row r="401" s="50" customFormat="1"/>
    <row r="402" s="50" customFormat="1"/>
    <row r="403" s="50" customFormat="1"/>
    <row r="404" s="50" customFormat="1"/>
    <row r="405" s="50" customFormat="1"/>
    <row r="406" s="50" customFormat="1"/>
    <row r="407" s="50" customFormat="1"/>
    <row r="408" s="50" customFormat="1"/>
    <row r="409" s="50" customFormat="1"/>
    <row r="410" s="50" customFormat="1"/>
    <row r="411" s="50" customFormat="1"/>
    <row r="412" s="50" customFormat="1"/>
    <row r="413" s="50" customFormat="1"/>
    <row r="414" s="50" customFormat="1"/>
    <row r="415" s="50" customFormat="1"/>
    <row r="416" s="50" customFormat="1"/>
    <row r="417" s="50" customFormat="1"/>
    <row r="418" s="50" customFormat="1"/>
    <row r="419" s="50" customFormat="1"/>
    <row r="420" s="50" customFormat="1"/>
    <row r="421" s="50" customFormat="1"/>
    <row r="422" s="50" customFormat="1"/>
    <row r="423" s="50" customFormat="1"/>
    <row r="424" s="50" customFormat="1"/>
    <row r="425" s="50" customFormat="1"/>
    <row r="426" s="50" customFormat="1"/>
    <row r="427" s="50" customFormat="1"/>
    <row r="428" s="50" customFormat="1"/>
    <row r="429" s="50" customFormat="1"/>
    <row r="430" s="50" customFormat="1"/>
    <row r="431" s="50" customFormat="1"/>
    <row r="432" s="50" customFormat="1"/>
    <row r="433" s="50" customFormat="1"/>
    <row r="434" s="50" customFormat="1"/>
    <row r="435" s="50" customFormat="1"/>
    <row r="436" s="50" customFormat="1"/>
    <row r="437" s="50" customFormat="1"/>
    <row r="438" s="50" customFormat="1"/>
    <row r="439" s="50" customFormat="1"/>
    <row r="440" s="50" customFormat="1"/>
    <row r="441" s="50" customFormat="1"/>
    <row r="442" s="50" customFormat="1"/>
    <row r="443" s="50" customFormat="1"/>
    <row r="444" s="50" customFormat="1"/>
    <row r="445" s="50" customFormat="1"/>
    <row r="446" s="50" customFormat="1"/>
    <row r="447" s="50" customFormat="1"/>
    <row r="448" s="50" customFormat="1"/>
    <row r="449" s="50" customFormat="1"/>
    <row r="450" s="50" customFormat="1"/>
    <row r="451" s="50" customFormat="1"/>
    <row r="452" s="50" customFormat="1"/>
    <row r="453" s="50" customFormat="1"/>
    <row r="454" s="50" customFormat="1"/>
    <row r="455" s="50" customFormat="1"/>
    <row r="456" s="50" customFormat="1"/>
    <row r="457" s="50" customFormat="1"/>
    <row r="458" s="50" customFormat="1"/>
    <row r="459" s="50" customFormat="1"/>
    <row r="460" s="50" customFormat="1"/>
    <row r="461" s="50" customFormat="1"/>
    <row r="462" s="50" customFormat="1"/>
    <row r="463" s="50" customFormat="1"/>
    <row r="464" s="50" customFormat="1"/>
    <row r="465" s="50" customFormat="1"/>
    <row r="466" s="50" customFormat="1"/>
    <row r="467" s="50" customFormat="1"/>
    <row r="468" s="50" customFormat="1"/>
    <row r="469" s="50" customFormat="1"/>
    <row r="470" s="50" customFormat="1"/>
    <row r="471" s="50" customFormat="1"/>
    <row r="472" s="50" customFormat="1"/>
    <row r="473" s="50" customFormat="1"/>
    <row r="474" s="50" customFormat="1"/>
    <row r="475" s="50" customFormat="1"/>
    <row r="476" s="50" customFormat="1"/>
    <row r="477" s="50" customFormat="1"/>
    <row r="478" s="50" customFormat="1"/>
    <row r="479" s="50" customFormat="1"/>
    <row r="480" s="50" customFormat="1"/>
    <row r="481" s="50" customFormat="1"/>
    <row r="482" s="50" customFormat="1"/>
    <row r="483" s="50" customFormat="1"/>
    <row r="484" s="50" customFormat="1"/>
    <row r="485" s="50" customFormat="1"/>
    <row r="486" s="50" customFormat="1"/>
    <row r="487" s="50" customFormat="1"/>
    <row r="488" s="50" customFormat="1"/>
    <row r="489" s="50" customFormat="1"/>
    <row r="490" s="50" customFormat="1"/>
    <row r="491" s="50" customFormat="1"/>
    <row r="492" s="50" customFormat="1"/>
    <row r="493" s="50" customFormat="1"/>
    <row r="494" s="50" customFormat="1"/>
    <row r="495" s="50" customFormat="1"/>
    <row r="496" s="50" customFormat="1"/>
    <row r="497" s="50" customFormat="1"/>
    <row r="498" s="50" customFormat="1"/>
    <row r="499" s="50" customFormat="1"/>
    <row r="500" s="50" customFormat="1"/>
    <row r="501" s="50" customFormat="1"/>
    <row r="502" s="50" customFormat="1"/>
    <row r="503" s="50" customFormat="1"/>
    <row r="504" s="50" customFormat="1"/>
    <row r="505" s="50" customFormat="1"/>
    <row r="506" s="50" customFormat="1"/>
    <row r="507" s="50" customFormat="1"/>
    <row r="508" s="50" customFormat="1"/>
    <row r="509" s="50" customFormat="1"/>
    <row r="510" s="50" customFormat="1"/>
    <row r="511" s="50" customFormat="1"/>
    <row r="512" s="50" customFormat="1"/>
    <row r="513" s="50" customFormat="1"/>
    <row r="514" s="50" customFormat="1"/>
    <row r="515" s="50" customFormat="1"/>
    <row r="516" s="50" customFormat="1"/>
    <row r="517" s="50" customFormat="1"/>
    <row r="518" s="50" customFormat="1"/>
    <row r="519" s="50" customFormat="1"/>
    <row r="520" s="50" customFormat="1"/>
    <row r="521" s="50" customFormat="1"/>
    <row r="522" s="50" customFormat="1"/>
    <row r="523" s="50" customFormat="1"/>
    <row r="524" s="50" customFormat="1"/>
    <row r="525" s="50" customFormat="1"/>
    <row r="526" s="50" customFormat="1"/>
    <row r="527" s="50" customFormat="1"/>
    <row r="528" s="50" customFormat="1"/>
    <row r="529" s="50" customFormat="1"/>
    <row r="530" s="50" customFormat="1"/>
    <row r="531" s="50" customFormat="1"/>
    <row r="532" s="50" customFormat="1"/>
    <row r="533" s="50" customFormat="1"/>
    <row r="534" s="50" customFormat="1"/>
    <row r="535" s="50" customFormat="1"/>
    <row r="536" s="50" customFormat="1"/>
    <row r="537" s="50" customFormat="1"/>
    <row r="538" s="50" customFormat="1"/>
    <row r="539" s="50" customFormat="1"/>
    <row r="540" s="50" customFormat="1"/>
    <row r="541" s="50" customFormat="1"/>
    <row r="542" s="50" customFormat="1"/>
    <row r="543" s="50" customFormat="1"/>
    <row r="544" s="50" customFormat="1"/>
    <row r="545" s="50" customFormat="1"/>
    <row r="546" s="50" customFormat="1"/>
    <row r="547" s="50" customFormat="1"/>
    <row r="548" s="50" customFormat="1"/>
    <row r="549" s="50" customFormat="1"/>
    <row r="550" s="50" customFormat="1"/>
    <row r="551" s="50" customFormat="1"/>
    <row r="552" s="50" customFormat="1"/>
    <row r="553" s="50" customFormat="1"/>
    <row r="554" s="50" customFormat="1"/>
    <row r="555" s="50" customFormat="1"/>
    <row r="556" s="50" customFormat="1"/>
    <row r="557" s="50" customFormat="1"/>
    <row r="558" s="50" customFormat="1"/>
    <row r="559" s="50" customFormat="1"/>
    <row r="560" s="50" customFormat="1"/>
    <row r="561" s="50" customFormat="1"/>
    <row r="562" s="50" customFormat="1"/>
    <row r="563" s="50" customFormat="1"/>
    <row r="564" s="50" customFormat="1"/>
    <row r="565" s="50" customFormat="1"/>
    <row r="566" s="50" customFormat="1"/>
    <row r="567" s="50" customFormat="1"/>
    <row r="568" s="50" customFormat="1"/>
    <row r="569" s="50" customFormat="1"/>
    <row r="570" s="50" customFormat="1"/>
    <row r="571" s="50" customFormat="1"/>
    <row r="572" s="50" customFormat="1"/>
    <row r="573" s="50" customFormat="1"/>
    <row r="574" s="50" customFormat="1"/>
    <row r="575" s="50" customFormat="1"/>
    <row r="576" s="50" customFormat="1"/>
    <row r="577" s="50" customFormat="1"/>
    <row r="578" s="50" customFormat="1"/>
    <row r="579" s="50" customFormat="1"/>
    <row r="580" s="50" customFormat="1"/>
    <row r="581" s="50" customFormat="1"/>
    <row r="582" s="50" customFormat="1"/>
    <row r="583" s="50" customFormat="1"/>
    <row r="584" s="50" customFormat="1"/>
    <row r="585" s="50" customFormat="1"/>
    <row r="586" s="50" customFormat="1"/>
    <row r="587" s="50" customFormat="1"/>
    <row r="588" s="50" customFormat="1"/>
    <row r="589" s="50" customFormat="1"/>
    <row r="590" s="50" customFormat="1"/>
    <row r="591" s="50" customFormat="1"/>
    <row r="592" s="50" customFormat="1"/>
    <row r="593" s="50" customFormat="1"/>
    <row r="594" s="50" customFormat="1"/>
    <row r="595" s="50" customFormat="1"/>
    <row r="596" s="50" customFormat="1"/>
    <row r="597" s="50" customFormat="1"/>
    <row r="598" s="50" customFormat="1"/>
    <row r="599" s="50" customFormat="1"/>
    <row r="600" s="50" customFormat="1"/>
    <row r="601" s="50" customFormat="1"/>
    <row r="602" s="50" customFormat="1"/>
    <row r="603" s="50" customFormat="1"/>
    <row r="604" s="50" customFormat="1"/>
    <row r="605" s="50" customFormat="1"/>
    <row r="606" s="50" customFormat="1"/>
    <row r="607" s="50" customFormat="1"/>
    <row r="608" s="50" customFormat="1"/>
    <row r="609" s="50" customFormat="1"/>
    <row r="610" s="50" customFormat="1"/>
    <row r="611" s="50" customFormat="1"/>
    <row r="612" s="50" customFormat="1"/>
    <row r="613" s="50" customFormat="1"/>
    <row r="614" s="50" customFormat="1"/>
    <row r="615" s="50" customFormat="1"/>
    <row r="616" s="50" customFormat="1"/>
    <row r="617" s="50" customFormat="1"/>
    <row r="618" s="50" customFormat="1"/>
    <row r="619" s="50" customFormat="1"/>
    <row r="620" s="50" customFormat="1"/>
    <row r="621" s="50" customFormat="1"/>
    <row r="622" s="50" customFormat="1"/>
    <row r="623" s="50" customFormat="1"/>
    <row r="624" s="50" customFormat="1"/>
    <row r="625" s="50" customFormat="1"/>
    <row r="626" s="50" customFormat="1"/>
    <row r="627" s="50" customFormat="1"/>
    <row r="628" s="50" customFormat="1"/>
    <row r="629" s="50" customFormat="1"/>
    <row r="630" s="50" customFormat="1"/>
    <row r="631" s="50" customFormat="1"/>
    <row r="632" s="50" customFormat="1"/>
    <row r="633" s="50" customFormat="1"/>
    <row r="634" s="50" customFormat="1"/>
    <row r="635" s="50" customFormat="1"/>
    <row r="636" s="50" customFormat="1"/>
    <row r="637" s="50" customFormat="1"/>
    <row r="638" s="50" customFormat="1"/>
    <row r="639" s="50" customFormat="1"/>
    <row r="640" s="50" customFormat="1"/>
    <row r="641" s="50" customFormat="1"/>
    <row r="642" s="50" customFormat="1"/>
    <row r="643" s="50" customFormat="1"/>
    <row r="644" s="50" customFormat="1"/>
    <row r="645" s="50" customFormat="1"/>
    <row r="646" s="50" customFormat="1"/>
    <row r="647" s="50" customFormat="1"/>
    <row r="648" s="50" customFormat="1"/>
    <row r="649" s="50" customFormat="1"/>
    <row r="650" s="50" customFormat="1"/>
    <row r="651" s="50" customFormat="1"/>
    <row r="652" s="50" customFormat="1"/>
    <row r="653" s="50" customFormat="1"/>
    <row r="654" s="50" customFormat="1"/>
    <row r="655" s="50" customFormat="1"/>
    <row r="656" s="50" customFormat="1"/>
    <row r="657" s="50" customFormat="1"/>
    <row r="658" s="50" customFormat="1"/>
    <row r="659" s="50" customFormat="1"/>
    <row r="660" s="50" customFormat="1"/>
    <row r="661" s="50" customFormat="1"/>
    <row r="662" s="50" customFormat="1"/>
    <row r="663" s="50" customFormat="1"/>
    <row r="664" s="50" customFormat="1"/>
    <row r="665" s="50" customFormat="1"/>
    <row r="666" s="50" customFormat="1"/>
    <row r="667" s="50" customFormat="1"/>
    <row r="668" s="50" customFormat="1"/>
    <row r="669" s="50" customFormat="1"/>
    <row r="670" s="50" customFormat="1"/>
    <row r="671" s="50" customFormat="1"/>
    <row r="672" s="50" customFormat="1"/>
    <row r="673" s="50" customFormat="1"/>
    <row r="674" s="50" customFormat="1"/>
    <row r="675" s="50" customFormat="1"/>
    <row r="676" s="50" customFormat="1"/>
    <row r="677" s="50" customFormat="1"/>
    <row r="678" s="50" customFormat="1"/>
    <row r="679" s="50" customFormat="1"/>
    <row r="680" s="50" customFormat="1"/>
    <row r="681" s="50" customFormat="1"/>
    <row r="682" s="50" customFormat="1"/>
    <row r="683" s="50" customFormat="1"/>
    <row r="684" s="50" customFormat="1"/>
    <row r="685" s="50" customFormat="1"/>
    <row r="686" s="50" customFormat="1"/>
    <row r="687" s="50" customFormat="1"/>
    <row r="688" s="50" customFormat="1"/>
    <row r="689" s="50" customFormat="1"/>
    <row r="690" s="50" customFormat="1"/>
    <row r="691" s="50" customFormat="1"/>
    <row r="692" s="50" customFormat="1"/>
    <row r="693" s="50" customFormat="1"/>
    <row r="694" s="50" customFormat="1"/>
    <row r="695" s="50" customFormat="1"/>
    <row r="696" s="50" customFormat="1"/>
    <row r="697" s="50" customFormat="1"/>
    <row r="698" s="50" customFormat="1"/>
    <row r="699" s="50" customFormat="1"/>
    <row r="700" s="50" customFormat="1"/>
    <row r="701" s="50" customFormat="1"/>
    <row r="702" s="50" customFormat="1"/>
    <row r="703" s="50" customFormat="1"/>
    <row r="704" s="50" customFormat="1"/>
    <row r="705" s="50" customFormat="1"/>
    <row r="706" s="50" customFormat="1"/>
    <row r="707" s="50" customFormat="1"/>
    <row r="708" s="50" customFormat="1"/>
  </sheetData>
  <mergeCells count="1">
    <mergeCell ref="A10:K10"/>
  </mergeCells>
  <pageMargins left="0.28000000000000003" right="0.26" top="1" bottom="0.51" header="0.33" footer="0.23"/>
  <pageSetup paperSize="9" scale="82" orientation="landscape" horizontalDpi="4294967294" verticalDpi="4294967294" r:id="rId1"/>
  <headerFooter alignWithMargins="0">
    <oddHeader>&amp;LNr sprawy ZP/85/2019&amp;CZestawienie asortymentowo-ilościowo-cenowe
&amp;RZałącznik nr 2 SIWZ</oddHeader>
    <oddFooter>&amp;CStrona &amp;P z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04"/>
  <sheetViews>
    <sheetView view="pageBreakPreview" zoomScaleNormal="100" zoomScaleSheetLayoutView="100" workbookViewId="0">
      <selection activeCell="U5" sqref="U5"/>
    </sheetView>
  </sheetViews>
  <sheetFormatPr defaultRowHeight="12.75"/>
  <cols>
    <col min="1" max="1" width="9.140625" style="48"/>
    <col min="2" max="2" width="45.85546875" style="48" customWidth="1"/>
    <col min="3" max="3" width="12.85546875" style="48" customWidth="1"/>
    <col min="4" max="4" width="10.85546875" style="48" customWidth="1"/>
    <col min="5" max="5" width="13.42578125" style="48" customWidth="1"/>
    <col min="6" max="6" width="14.42578125" style="48" customWidth="1"/>
    <col min="7" max="7" width="9.140625" style="48"/>
    <col min="8" max="8" width="12.140625" style="48" customWidth="1"/>
    <col min="9" max="9" width="24.5703125" style="48" customWidth="1"/>
    <col min="10" max="10" width="9.140625" style="49"/>
    <col min="11" max="77" width="9.140625" style="50"/>
    <col min="78" max="16384" width="9.140625" style="48"/>
  </cols>
  <sheetData>
    <row r="1" spans="1:77" s="52" customFormat="1">
      <c r="A1" s="51" t="s">
        <v>97</v>
      </c>
      <c r="J1" s="53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</row>
    <row r="2" spans="1:77" s="60" customFormat="1" ht="63.75">
      <c r="A2" s="102" t="s">
        <v>7</v>
      </c>
      <c r="B2" s="102" t="s">
        <v>58</v>
      </c>
      <c r="C2" s="102" t="s">
        <v>102</v>
      </c>
      <c r="D2" s="103" t="s">
        <v>99</v>
      </c>
      <c r="E2" s="103" t="s">
        <v>101</v>
      </c>
      <c r="F2" s="103" t="s">
        <v>65</v>
      </c>
      <c r="G2" s="102" t="s">
        <v>66</v>
      </c>
      <c r="H2" s="103" t="s">
        <v>67</v>
      </c>
      <c r="I2" s="104" t="s">
        <v>68</v>
      </c>
      <c r="J2" s="58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</row>
    <row r="3" spans="1:77" s="64" customFormat="1">
      <c r="A3" s="55" t="s">
        <v>69</v>
      </c>
      <c r="B3" s="55" t="s">
        <v>70</v>
      </c>
      <c r="C3" s="55"/>
      <c r="D3" s="55" t="s">
        <v>74</v>
      </c>
      <c r="E3" s="55" t="s">
        <v>76</v>
      </c>
      <c r="F3" s="61" t="s">
        <v>77</v>
      </c>
      <c r="G3" s="55" t="s">
        <v>78</v>
      </c>
      <c r="H3" s="55" t="s">
        <v>79</v>
      </c>
      <c r="I3" s="57" t="s">
        <v>80</v>
      </c>
      <c r="J3" s="58"/>
      <c r="K3" s="62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</row>
    <row r="4" spans="1:77" s="69" customFormat="1" ht="38.25">
      <c r="A4" s="65">
        <v>1</v>
      </c>
      <c r="B4" s="121" t="s">
        <v>94</v>
      </c>
      <c r="C4" s="122" t="s">
        <v>9</v>
      </c>
      <c r="D4" s="87">
        <v>1000</v>
      </c>
      <c r="E4" s="120"/>
      <c r="F4" s="88">
        <f>E4*D4</f>
        <v>0</v>
      </c>
      <c r="G4" s="97">
        <v>0.08</v>
      </c>
      <c r="H4" s="88">
        <f t="shared" ref="H4" si="0">ROUND(F4*G4+F4,2)</f>
        <v>0</v>
      </c>
      <c r="I4" s="88"/>
      <c r="J4" s="47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</row>
    <row r="5" spans="1:77" s="69" customFormat="1">
      <c r="E5" s="73" t="s">
        <v>89</v>
      </c>
      <c r="F5" s="74">
        <f>SUM(F4:F4)</f>
        <v>0</v>
      </c>
      <c r="G5" s="75"/>
      <c r="H5" s="74">
        <f>SUM(H4:H4)</f>
        <v>0</v>
      </c>
      <c r="I5" s="76"/>
      <c r="J5" s="11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</row>
    <row r="6" spans="1:77" s="64" customFormat="1">
      <c r="B6" s="77"/>
      <c r="C6" s="77"/>
      <c r="D6" s="77"/>
      <c r="E6" s="73"/>
      <c r="G6" s="73"/>
      <c r="H6" s="78"/>
      <c r="I6" s="79"/>
      <c r="J6" s="78"/>
      <c r="K6" s="7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</row>
    <row r="7" spans="1:77" s="108" customFormat="1">
      <c r="A7" s="105" t="s">
        <v>2</v>
      </c>
      <c r="B7" s="106"/>
      <c r="C7" s="106"/>
      <c r="D7" s="107"/>
      <c r="F7" s="109"/>
      <c r="G7" s="109"/>
    </row>
    <row r="8" spans="1:77" s="108" customFormat="1">
      <c r="A8" s="166" t="s">
        <v>1</v>
      </c>
      <c r="B8" s="167"/>
      <c r="C8" s="167"/>
      <c r="D8" s="167"/>
      <c r="E8" s="167"/>
      <c r="F8" s="167"/>
      <c r="G8" s="167"/>
    </row>
    <row r="9" spans="1:77" s="108" customFormat="1">
      <c r="A9" s="110"/>
      <c r="B9" s="111"/>
      <c r="C9" s="111"/>
      <c r="D9" s="111"/>
      <c r="E9" s="111"/>
      <c r="F9" s="111"/>
      <c r="G9" s="111"/>
    </row>
    <row r="10" spans="1:77" s="108" customFormat="1" ht="12.75" customHeight="1">
      <c r="A10" s="112" t="s">
        <v>0</v>
      </c>
      <c r="D10" s="41"/>
      <c r="E10" s="41"/>
      <c r="F10" s="41"/>
      <c r="G10" s="41"/>
    </row>
    <row r="11" spans="1:77" s="109" customFormat="1" ht="12.75" customHeight="1">
      <c r="A11" s="116"/>
      <c r="D11" s="115"/>
      <c r="E11" s="115"/>
      <c r="F11" s="115"/>
      <c r="G11" s="115"/>
    </row>
    <row r="12" spans="1:77" s="6" customFormat="1" ht="12.75" customHeight="1">
      <c r="A12" s="113"/>
      <c r="D12" s="114"/>
      <c r="E12" s="114"/>
      <c r="F12" s="114"/>
      <c r="G12" s="114"/>
    </row>
    <row r="13" spans="1:77" s="6" customFormat="1" ht="12.75" customHeight="1">
      <c r="A13" s="114"/>
      <c r="D13" s="114"/>
      <c r="E13" s="115"/>
      <c r="F13" s="114"/>
      <c r="G13" s="114"/>
    </row>
    <row r="14" spans="1:77" s="50" customFormat="1"/>
    <row r="15" spans="1:77" s="50" customFormat="1"/>
    <row r="16" spans="1:77" s="50" customFormat="1">
      <c r="E16" s="4" t="s">
        <v>90</v>
      </c>
    </row>
    <row r="17" s="50" customFormat="1"/>
    <row r="18" s="50" customFormat="1"/>
    <row r="19" s="50" customFormat="1"/>
    <row r="20" s="50" customFormat="1"/>
    <row r="21" s="50" customFormat="1"/>
    <row r="22" s="50" customFormat="1"/>
    <row r="23" s="50" customFormat="1"/>
    <row r="24" s="50" customFormat="1"/>
    <row r="25" s="50" customFormat="1"/>
    <row r="26" s="50" customFormat="1"/>
    <row r="27" s="50" customFormat="1"/>
    <row r="28" s="50" customFormat="1"/>
    <row r="29" s="50" customFormat="1"/>
    <row r="30" s="50" customFormat="1"/>
    <row r="31" s="50" customFormat="1"/>
    <row r="32" s="50" customFormat="1"/>
    <row r="33" s="50" customFormat="1"/>
    <row r="34" s="50" customFormat="1"/>
    <row r="35" s="50" customFormat="1"/>
    <row r="36" s="50" customFormat="1"/>
    <row r="37" s="50" customFormat="1"/>
    <row r="38" s="50" customFormat="1"/>
    <row r="39" s="50" customFormat="1"/>
    <row r="40" s="50" customFormat="1"/>
    <row r="41" s="50" customFormat="1"/>
    <row r="42" s="50" customFormat="1"/>
    <row r="43" s="50" customFormat="1"/>
    <row r="44" s="50" customFormat="1"/>
    <row r="45" s="50" customFormat="1"/>
    <row r="46" s="50" customFormat="1"/>
    <row r="47" s="50" customFormat="1"/>
    <row r="48" s="50" customFormat="1"/>
    <row r="49" s="50" customFormat="1"/>
    <row r="50" s="50" customFormat="1"/>
    <row r="51" s="50" customFormat="1"/>
    <row r="52" s="50" customFormat="1"/>
    <row r="53" s="50" customFormat="1"/>
    <row r="54" s="50" customFormat="1"/>
    <row r="55" s="50" customFormat="1"/>
    <row r="56" s="50" customFormat="1"/>
    <row r="57" s="50" customFormat="1"/>
    <row r="58" s="50" customFormat="1"/>
    <row r="59" s="50" customFormat="1"/>
    <row r="60" s="50" customFormat="1"/>
    <row r="61" s="50" customFormat="1"/>
    <row r="62" s="50" customFormat="1"/>
    <row r="63" s="50" customFormat="1"/>
    <row r="64" s="50" customFormat="1"/>
    <row r="65" s="50" customFormat="1"/>
    <row r="66" s="50" customFormat="1"/>
    <row r="67" s="50" customFormat="1"/>
    <row r="68" s="50" customFormat="1"/>
    <row r="69" s="50" customFormat="1"/>
    <row r="70" s="50" customFormat="1"/>
    <row r="71" s="50" customFormat="1"/>
    <row r="72" s="50" customFormat="1"/>
    <row r="73" s="50" customFormat="1"/>
    <row r="74" s="50" customFormat="1"/>
    <row r="75" s="50" customFormat="1"/>
    <row r="76" s="50" customFormat="1"/>
    <row r="77" s="50" customFormat="1"/>
    <row r="78" s="50" customFormat="1"/>
    <row r="79" s="50" customFormat="1"/>
    <row r="80" s="50" customFormat="1"/>
    <row r="81" s="50" customFormat="1"/>
    <row r="82" s="50" customFormat="1"/>
    <row r="83" s="50" customFormat="1"/>
    <row r="84" s="50" customFormat="1"/>
    <row r="85" s="50" customFormat="1"/>
    <row r="86" s="50" customFormat="1"/>
    <row r="87" s="50" customFormat="1"/>
    <row r="88" s="50" customFormat="1"/>
    <row r="89" s="50" customFormat="1"/>
    <row r="90" s="50" customFormat="1"/>
    <row r="91" s="50" customFormat="1"/>
    <row r="92" s="50" customFormat="1"/>
    <row r="93" s="50" customFormat="1"/>
    <row r="94" s="50" customFormat="1"/>
    <row r="95" s="50" customFormat="1"/>
    <row r="96" s="50" customFormat="1"/>
    <row r="97" s="50" customFormat="1"/>
    <row r="98" s="50" customFormat="1"/>
    <row r="99" s="50" customFormat="1"/>
    <row r="100" s="50" customFormat="1"/>
    <row r="101" s="50" customFormat="1"/>
    <row r="102" s="50" customFormat="1"/>
    <row r="103" s="50" customFormat="1"/>
    <row r="104" s="50" customFormat="1"/>
    <row r="105" s="50" customFormat="1"/>
    <row r="106" s="50" customFormat="1"/>
    <row r="107" s="50" customFormat="1"/>
    <row r="108" s="50" customFormat="1"/>
    <row r="109" s="50" customFormat="1"/>
    <row r="110" s="50" customFormat="1"/>
    <row r="111" s="50" customFormat="1"/>
    <row r="112" s="50" customFormat="1"/>
    <row r="113" s="50" customFormat="1"/>
    <row r="114" s="50" customFormat="1"/>
    <row r="115" s="50" customFormat="1"/>
    <row r="116" s="50" customFormat="1"/>
    <row r="117" s="50" customFormat="1"/>
    <row r="118" s="50" customFormat="1"/>
    <row r="119" s="50" customFormat="1"/>
    <row r="120" s="50" customFormat="1"/>
    <row r="121" s="50" customFormat="1"/>
    <row r="122" s="50" customFormat="1"/>
    <row r="123" s="50" customFormat="1"/>
    <row r="124" s="50" customFormat="1"/>
    <row r="125" s="50" customFormat="1"/>
    <row r="126" s="50" customFormat="1"/>
    <row r="127" s="50" customFormat="1"/>
    <row r="128" s="50" customFormat="1"/>
    <row r="129" s="50" customFormat="1"/>
    <row r="130" s="50" customFormat="1"/>
    <row r="131" s="50" customFormat="1"/>
    <row r="132" s="50" customFormat="1"/>
    <row r="133" s="50" customFormat="1"/>
    <row r="134" s="50" customFormat="1"/>
    <row r="135" s="50" customFormat="1"/>
    <row r="136" s="50" customFormat="1"/>
    <row r="137" s="50" customFormat="1"/>
    <row r="138" s="50" customFormat="1"/>
    <row r="139" s="50" customFormat="1"/>
    <row r="140" s="50" customFormat="1"/>
    <row r="141" s="50" customFormat="1"/>
    <row r="142" s="50" customFormat="1"/>
    <row r="143" s="50" customFormat="1"/>
    <row r="144" s="50" customFormat="1"/>
    <row r="145" s="50" customFormat="1"/>
    <row r="146" s="50" customFormat="1"/>
    <row r="147" s="50" customFormat="1"/>
    <row r="148" s="50" customFormat="1"/>
    <row r="149" s="50" customFormat="1"/>
    <row r="150" s="50" customFormat="1"/>
    <row r="151" s="50" customFormat="1"/>
    <row r="152" s="50" customFormat="1"/>
    <row r="153" s="50" customFormat="1"/>
    <row r="154" s="50" customFormat="1"/>
    <row r="155" s="50" customFormat="1"/>
    <row r="156" s="50" customFormat="1"/>
    <row r="157" s="50" customFormat="1"/>
    <row r="158" s="50" customFormat="1"/>
    <row r="159" s="50" customFormat="1"/>
    <row r="160" s="50" customFormat="1"/>
    <row r="161" s="50" customFormat="1"/>
    <row r="162" s="50" customFormat="1"/>
    <row r="163" s="50" customFormat="1"/>
    <row r="164" s="50" customFormat="1"/>
    <row r="165" s="50" customFormat="1"/>
    <row r="166" s="50" customFormat="1"/>
    <row r="167" s="50" customFormat="1"/>
    <row r="168" s="50" customFormat="1"/>
    <row r="169" s="50" customFormat="1"/>
    <row r="170" s="50" customFormat="1"/>
    <row r="171" s="50" customFormat="1"/>
    <row r="172" s="50" customFormat="1"/>
    <row r="173" s="50" customFormat="1"/>
    <row r="174" s="50" customFormat="1"/>
    <row r="175" s="50" customFormat="1"/>
    <row r="176" s="50" customFormat="1"/>
    <row r="177" s="50" customFormat="1"/>
    <row r="178" s="50" customFormat="1"/>
    <row r="179" s="50" customFormat="1"/>
    <row r="180" s="50" customFormat="1"/>
    <row r="181" s="50" customFormat="1"/>
    <row r="182" s="50" customFormat="1"/>
    <row r="183" s="50" customFormat="1"/>
    <row r="184" s="50" customFormat="1"/>
    <row r="185" s="50" customFormat="1"/>
    <row r="186" s="50" customFormat="1"/>
    <row r="187" s="50" customFormat="1"/>
    <row r="188" s="50" customFormat="1"/>
    <row r="189" s="50" customFormat="1"/>
    <row r="190" s="50" customFormat="1"/>
    <row r="191" s="50" customFormat="1"/>
    <row r="192" s="50" customFormat="1"/>
    <row r="193" s="50" customFormat="1"/>
    <row r="194" s="50" customFormat="1"/>
    <row r="195" s="50" customFormat="1"/>
    <row r="196" s="50" customFormat="1"/>
    <row r="197" s="50" customFormat="1"/>
    <row r="198" s="50" customFormat="1"/>
    <row r="199" s="50" customFormat="1"/>
    <row r="200" s="50" customFormat="1"/>
    <row r="201" s="50" customFormat="1"/>
    <row r="202" s="50" customFormat="1"/>
    <row r="203" s="50" customFormat="1"/>
    <row r="204" s="50" customFormat="1"/>
    <row r="205" s="50" customFormat="1"/>
    <row r="206" s="50" customFormat="1"/>
    <row r="207" s="50" customFormat="1"/>
    <row r="208" s="50" customFormat="1"/>
    <row r="209" s="50" customFormat="1"/>
    <row r="210" s="50" customFormat="1"/>
    <row r="211" s="50" customFormat="1"/>
    <row r="212" s="50" customFormat="1"/>
    <row r="213" s="50" customFormat="1"/>
    <row r="214" s="50" customFormat="1"/>
    <row r="215" s="50" customFormat="1"/>
    <row r="216" s="50" customFormat="1"/>
    <row r="217" s="50" customFormat="1"/>
    <row r="218" s="50" customFormat="1"/>
    <row r="219" s="50" customFormat="1"/>
    <row r="220" s="50" customFormat="1"/>
    <row r="221" s="50" customFormat="1"/>
    <row r="222" s="50" customFormat="1"/>
    <row r="223" s="50" customFormat="1"/>
    <row r="224" s="50" customFormat="1"/>
    <row r="225" s="50" customFormat="1"/>
    <row r="226" s="50" customFormat="1"/>
    <row r="227" s="50" customFormat="1"/>
    <row r="228" s="50" customFormat="1"/>
    <row r="229" s="50" customFormat="1"/>
    <row r="230" s="50" customFormat="1"/>
    <row r="231" s="50" customFormat="1"/>
    <row r="232" s="50" customFormat="1"/>
    <row r="233" s="50" customFormat="1"/>
    <row r="234" s="50" customFormat="1"/>
    <row r="235" s="50" customFormat="1"/>
    <row r="236" s="50" customFormat="1"/>
    <row r="237" s="50" customFormat="1"/>
    <row r="238" s="50" customFormat="1"/>
    <row r="239" s="50" customFormat="1"/>
    <row r="240" s="50" customFormat="1"/>
    <row r="241" s="50" customFormat="1"/>
    <row r="242" s="50" customFormat="1"/>
    <row r="243" s="50" customFormat="1"/>
    <row r="244" s="50" customFormat="1"/>
    <row r="245" s="50" customFormat="1"/>
    <row r="246" s="50" customFormat="1"/>
    <row r="247" s="50" customFormat="1"/>
    <row r="248" s="50" customFormat="1"/>
    <row r="249" s="50" customFormat="1"/>
    <row r="250" s="50" customFormat="1"/>
    <row r="251" s="50" customFormat="1"/>
    <row r="252" s="50" customFormat="1"/>
    <row r="253" s="50" customFormat="1"/>
    <row r="254" s="50" customFormat="1"/>
    <row r="255" s="50" customFormat="1"/>
    <row r="256" s="50" customFormat="1"/>
    <row r="257" s="50" customFormat="1"/>
    <row r="258" s="50" customFormat="1"/>
    <row r="259" s="50" customFormat="1"/>
    <row r="260" s="50" customFormat="1"/>
    <row r="261" s="50" customFormat="1"/>
    <row r="262" s="50" customFormat="1"/>
    <row r="263" s="50" customFormat="1"/>
    <row r="264" s="50" customFormat="1"/>
    <row r="265" s="50" customFormat="1"/>
    <row r="266" s="50" customFormat="1"/>
    <row r="267" s="50" customFormat="1"/>
    <row r="268" s="50" customFormat="1"/>
    <row r="269" s="50" customFormat="1"/>
    <row r="270" s="50" customFormat="1"/>
    <row r="271" s="50" customFormat="1"/>
    <row r="272" s="50" customFormat="1"/>
    <row r="273" s="50" customFormat="1"/>
    <row r="274" s="50" customFormat="1"/>
    <row r="275" s="50" customFormat="1"/>
    <row r="276" s="50" customFormat="1"/>
    <row r="277" s="50" customFormat="1"/>
    <row r="278" s="50" customFormat="1"/>
    <row r="279" s="50" customFormat="1"/>
    <row r="280" s="50" customFormat="1"/>
    <row r="281" s="50" customFormat="1"/>
    <row r="282" s="50" customFormat="1"/>
    <row r="283" s="50" customFormat="1"/>
    <row r="284" s="50" customFormat="1"/>
    <row r="285" s="50" customFormat="1"/>
    <row r="286" s="50" customFormat="1"/>
    <row r="287" s="50" customFormat="1"/>
    <row r="288" s="50" customFormat="1"/>
    <row r="289" s="50" customFormat="1"/>
    <row r="290" s="50" customFormat="1"/>
    <row r="291" s="50" customFormat="1"/>
    <row r="292" s="50" customFormat="1"/>
    <row r="293" s="50" customFormat="1"/>
    <row r="294" s="50" customFormat="1"/>
    <row r="295" s="50" customFormat="1"/>
    <row r="296" s="50" customFormat="1"/>
    <row r="297" s="50" customFormat="1"/>
    <row r="298" s="50" customFormat="1"/>
    <row r="299" s="50" customFormat="1"/>
    <row r="300" s="50" customFormat="1"/>
    <row r="301" s="50" customFormat="1"/>
    <row r="302" s="50" customFormat="1"/>
    <row r="303" s="50" customFormat="1"/>
    <row r="304" s="50" customFormat="1"/>
    <row r="305" s="50" customFormat="1"/>
    <row r="306" s="50" customFormat="1"/>
    <row r="307" s="50" customFormat="1"/>
    <row r="308" s="50" customFormat="1"/>
    <row r="309" s="50" customFormat="1"/>
    <row r="310" s="50" customFormat="1"/>
    <row r="311" s="50" customFormat="1"/>
    <row r="312" s="50" customFormat="1"/>
    <row r="313" s="50" customFormat="1"/>
    <row r="314" s="50" customFormat="1"/>
    <row r="315" s="50" customFormat="1"/>
    <row r="316" s="50" customFormat="1"/>
    <row r="317" s="50" customFormat="1"/>
    <row r="318" s="50" customFormat="1"/>
    <row r="319" s="50" customFormat="1"/>
    <row r="320" s="50" customFormat="1"/>
    <row r="321" s="50" customFormat="1"/>
    <row r="322" s="50" customFormat="1"/>
    <row r="323" s="50" customFormat="1"/>
    <row r="324" s="50" customFormat="1"/>
    <row r="325" s="50" customFormat="1"/>
    <row r="326" s="50" customFormat="1"/>
    <row r="327" s="50" customFormat="1"/>
    <row r="328" s="50" customFormat="1"/>
    <row r="329" s="50" customFormat="1"/>
    <row r="330" s="50" customFormat="1"/>
    <row r="331" s="50" customFormat="1"/>
    <row r="332" s="50" customFormat="1"/>
    <row r="333" s="50" customFormat="1"/>
    <row r="334" s="50" customFormat="1"/>
    <row r="335" s="50" customFormat="1"/>
    <row r="336" s="50" customFormat="1"/>
    <row r="337" s="50" customFormat="1"/>
    <row r="338" s="50" customFormat="1"/>
    <row r="339" s="50" customFormat="1"/>
    <row r="340" s="50" customFormat="1"/>
    <row r="341" s="50" customFormat="1"/>
    <row r="342" s="50" customFormat="1"/>
    <row r="343" s="50" customFormat="1"/>
    <row r="344" s="50" customFormat="1"/>
    <row r="345" s="50" customFormat="1"/>
    <row r="346" s="50" customFormat="1"/>
    <row r="347" s="50" customFormat="1"/>
    <row r="348" s="50" customFormat="1"/>
    <row r="349" s="50" customFormat="1"/>
    <row r="350" s="50" customFormat="1"/>
    <row r="351" s="50" customFormat="1"/>
    <row r="352" s="50" customFormat="1"/>
    <row r="353" s="50" customFormat="1"/>
    <row r="354" s="50" customFormat="1"/>
    <row r="355" s="50" customFormat="1"/>
    <row r="356" s="50" customFormat="1"/>
    <row r="357" s="50" customFormat="1"/>
    <row r="358" s="50" customFormat="1"/>
    <row r="359" s="50" customFormat="1"/>
    <row r="360" s="50" customFormat="1"/>
    <row r="361" s="50" customFormat="1"/>
    <row r="362" s="50" customFormat="1"/>
    <row r="363" s="50" customFormat="1"/>
    <row r="364" s="50" customFormat="1"/>
    <row r="365" s="50" customFormat="1"/>
    <row r="366" s="50" customFormat="1"/>
    <row r="367" s="50" customFormat="1"/>
    <row r="368" s="50" customFormat="1"/>
    <row r="369" s="50" customFormat="1"/>
    <row r="370" s="50" customFormat="1"/>
    <row r="371" s="50" customFormat="1"/>
    <row r="372" s="50" customFormat="1"/>
    <row r="373" s="50" customFormat="1"/>
    <row r="374" s="50" customFormat="1"/>
    <row r="375" s="50" customFormat="1"/>
    <row r="376" s="50" customFormat="1"/>
    <row r="377" s="50" customFormat="1"/>
    <row r="378" s="50" customFormat="1"/>
    <row r="379" s="50" customFormat="1"/>
    <row r="380" s="50" customFormat="1"/>
    <row r="381" s="50" customFormat="1"/>
    <row r="382" s="50" customFormat="1"/>
    <row r="383" s="50" customFormat="1"/>
    <row r="384" s="50" customFormat="1"/>
    <row r="385" s="50" customFormat="1"/>
    <row r="386" s="50" customFormat="1"/>
    <row r="387" s="50" customFormat="1"/>
    <row r="388" s="50" customFormat="1"/>
    <row r="389" s="50" customFormat="1"/>
    <row r="390" s="50" customFormat="1"/>
    <row r="391" s="50" customFormat="1"/>
    <row r="392" s="50" customFormat="1"/>
    <row r="393" s="50" customFormat="1"/>
    <row r="394" s="50" customFormat="1"/>
    <row r="395" s="50" customFormat="1"/>
    <row r="396" s="50" customFormat="1"/>
    <row r="397" s="50" customFormat="1"/>
    <row r="398" s="50" customFormat="1"/>
    <row r="399" s="50" customFormat="1"/>
    <row r="400" s="50" customFormat="1"/>
    <row r="401" s="50" customFormat="1"/>
    <row r="402" s="50" customFormat="1"/>
    <row r="403" s="50" customFormat="1"/>
    <row r="404" s="50" customFormat="1"/>
    <row r="405" s="50" customFormat="1"/>
    <row r="406" s="50" customFormat="1"/>
    <row r="407" s="50" customFormat="1"/>
    <row r="408" s="50" customFormat="1"/>
    <row r="409" s="50" customFormat="1"/>
    <row r="410" s="50" customFormat="1"/>
    <row r="411" s="50" customFormat="1"/>
    <row r="412" s="50" customFormat="1"/>
    <row r="413" s="50" customFormat="1"/>
    <row r="414" s="50" customFormat="1"/>
    <row r="415" s="50" customFormat="1"/>
    <row r="416" s="50" customFormat="1"/>
    <row r="417" s="50" customFormat="1"/>
    <row r="418" s="50" customFormat="1"/>
    <row r="419" s="50" customFormat="1"/>
    <row r="420" s="50" customFormat="1"/>
    <row r="421" s="50" customFormat="1"/>
    <row r="422" s="50" customFormat="1"/>
    <row r="423" s="50" customFormat="1"/>
    <row r="424" s="50" customFormat="1"/>
    <row r="425" s="50" customFormat="1"/>
    <row r="426" s="50" customFormat="1"/>
    <row r="427" s="50" customFormat="1"/>
    <row r="428" s="50" customFormat="1"/>
    <row r="429" s="50" customFormat="1"/>
    <row r="430" s="50" customFormat="1"/>
    <row r="431" s="50" customFormat="1"/>
    <row r="432" s="50" customFormat="1"/>
    <row r="433" s="50" customFormat="1"/>
    <row r="434" s="50" customFormat="1"/>
    <row r="435" s="50" customFormat="1"/>
    <row r="436" s="50" customFormat="1"/>
    <row r="437" s="50" customFormat="1"/>
    <row r="438" s="50" customFormat="1"/>
    <row r="439" s="50" customFormat="1"/>
    <row r="440" s="50" customFormat="1"/>
    <row r="441" s="50" customFormat="1"/>
    <row r="442" s="50" customFormat="1"/>
    <row r="443" s="50" customFormat="1"/>
    <row r="444" s="50" customFormat="1"/>
    <row r="445" s="50" customFormat="1"/>
    <row r="446" s="50" customFormat="1"/>
    <row r="447" s="50" customFormat="1"/>
    <row r="448" s="50" customFormat="1"/>
    <row r="449" s="50" customFormat="1"/>
    <row r="450" s="50" customFormat="1"/>
    <row r="451" s="50" customFormat="1"/>
    <row r="452" s="50" customFormat="1"/>
    <row r="453" s="50" customFormat="1"/>
    <row r="454" s="50" customFormat="1"/>
    <row r="455" s="50" customFormat="1"/>
    <row r="456" s="50" customFormat="1"/>
    <row r="457" s="50" customFormat="1"/>
    <row r="458" s="50" customFormat="1"/>
    <row r="459" s="50" customFormat="1"/>
    <row r="460" s="50" customFormat="1"/>
    <row r="461" s="50" customFormat="1"/>
    <row r="462" s="50" customFormat="1"/>
    <row r="463" s="50" customFormat="1"/>
    <row r="464" s="50" customFormat="1"/>
    <row r="465" s="50" customFormat="1"/>
    <row r="466" s="50" customFormat="1"/>
    <row r="467" s="50" customFormat="1"/>
    <row r="468" s="50" customFormat="1"/>
    <row r="469" s="50" customFormat="1"/>
    <row r="470" s="50" customFormat="1"/>
    <row r="471" s="50" customFormat="1"/>
    <row r="472" s="50" customFormat="1"/>
    <row r="473" s="50" customFormat="1"/>
    <row r="474" s="50" customFormat="1"/>
    <row r="475" s="50" customFormat="1"/>
    <row r="476" s="50" customFormat="1"/>
    <row r="477" s="50" customFormat="1"/>
    <row r="478" s="50" customFormat="1"/>
    <row r="479" s="50" customFormat="1"/>
    <row r="480" s="50" customFormat="1"/>
    <row r="481" s="50" customFormat="1"/>
    <row r="482" s="50" customFormat="1"/>
    <row r="483" s="50" customFormat="1"/>
    <row r="484" s="50" customFormat="1"/>
    <row r="485" s="50" customFormat="1"/>
    <row r="486" s="50" customFormat="1"/>
    <row r="487" s="50" customFormat="1"/>
    <row r="488" s="50" customFormat="1"/>
    <row r="489" s="50" customFormat="1"/>
    <row r="490" s="50" customFormat="1"/>
    <row r="491" s="50" customFormat="1"/>
    <row r="492" s="50" customFormat="1"/>
    <row r="493" s="50" customFormat="1"/>
    <row r="494" s="50" customFormat="1"/>
    <row r="495" s="50" customFormat="1"/>
    <row r="496" s="50" customFormat="1"/>
    <row r="497" s="50" customFormat="1"/>
    <row r="498" s="50" customFormat="1"/>
    <row r="499" s="50" customFormat="1"/>
    <row r="500" s="50" customFormat="1"/>
    <row r="501" s="50" customFormat="1"/>
    <row r="502" s="50" customFormat="1"/>
    <row r="503" s="50" customFormat="1"/>
    <row r="504" s="50" customFormat="1"/>
    <row r="505" s="50" customFormat="1"/>
    <row r="506" s="50" customFormat="1"/>
    <row r="507" s="50" customFormat="1"/>
    <row r="508" s="50" customFormat="1"/>
    <row r="509" s="50" customFormat="1"/>
    <row r="510" s="50" customFormat="1"/>
    <row r="511" s="50" customFormat="1"/>
    <row r="512" s="50" customFormat="1"/>
    <row r="513" s="50" customFormat="1"/>
    <row r="514" s="50" customFormat="1"/>
    <row r="515" s="50" customFormat="1"/>
    <row r="516" s="50" customFormat="1"/>
    <row r="517" s="50" customFormat="1"/>
    <row r="518" s="50" customFormat="1"/>
    <row r="519" s="50" customFormat="1"/>
    <row r="520" s="50" customFormat="1"/>
    <row r="521" s="50" customFormat="1"/>
    <row r="522" s="50" customFormat="1"/>
    <row r="523" s="50" customFormat="1"/>
    <row r="524" s="50" customFormat="1"/>
    <row r="525" s="50" customFormat="1"/>
    <row r="526" s="50" customFormat="1"/>
    <row r="527" s="50" customFormat="1"/>
    <row r="528" s="50" customFormat="1"/>
    <row r="529" s="50" customFormat="1"/>
    <row r="530" s="50" customFormat="1"/>
    <row r="531" s="50" customFormat="1"/>
    <row r="532" s="50" customFormat="1"/>
    <row r="533" s="50" customFormat="1"/>
    <row r="534" s="50" customFormat="1"/>
    <row r="535" s="50" customFormat="1"/>
    <row r="536" s="50" customFormat="1"/>
    <row r="537" s="50" customFormat="1"/>
    <row r="538" s="50" customFormat="1"/>
    <row r="539" s="50" customFormat="1"/>
    <row r="540" s="50" customFormat="1"/>
    <row r="541" s="50" customFormat="1"/>
    <row r="542" s="50" customFormat="1"/>
    <row r="543" s="50" customFormat="1"/>
    <row r="544" s="50" customFormat="1"/>
    <row r="545" s="50" customFormat="1"/>
    <row r="546" s="50" customFormat="1"/>
    <row r="547" s="50" customFormat="1"/>
    <row r="548" s="50" customFormat="1"/>
    <row r="549" s="50" customFormat="1"/>
    <row r="550" s="50" customFormat="1"/>
    <row r="551" s="50" customFormat="1"/>
    <row r="552" s="50" customFormat="1"/>
    <row r="553" s="50" customFormat="1"/>
    <row r="554" s="50" customFormat="1"/>
    <row r="555" s="50" customFormat="1"/>
    <row r="556" s="50" customFormat="1"/>
    <row r="557" s="50" customFormat="1"/>
    <row r="558" s="50" customFormat="1"/>
    <row r="559" s="50" customFormat="1"/>
    <row r="560" s="50" customFormat="1"/>
    <row r="561" s="50" customFormat="1"/>
    <row r="562" s="50" customFormat="1"/>
    <row r="563" s="50" customFormat="1"/>
    <row r="564" s="50" customFormat="1"/>
    <row r="565" s="50" customFormat="1"/>
    <row r="566" s="50" customFormat="1"/>
    <row r="567" s="50" customFormat="1"/>
    <row r="568" s="50" customFormat="1"/>
    <row r="569" s="50" customFormat="1"/>
    <row r="570" s="50" customFormat="1"/>
    <row r="571" s="50" customFormat="1"/>
    <row r="572" s="50" customFormat="1"/>
    <row r="573" s="50" customFormat="1"/>
    <row r="574" s="50" customFormat="1"/>
    <row r="575" s="50" customFormat="1"/>
    <row r="576" s="50" customFormat="1"/>
    <row r="577" s="50" customFormat="1"/>
    <row r="578" s="50" customFormat="1"/>
    <row r="579" s="50" customFormat="1"/>
    <row r="580" s="50" customFormat="1"/>
    <row r="581" s="50" customFormat="1"/>
    <row r="582" s="50" customFormat="1"/>
    <row r="583" s="50" customFormat="1"/>
    <row r="584" s="50" customFormat="1"/>
    <row r="585" s="50" customFormat="1"/>
    <row r="586" s="50" customFormat="1"/>
    <row r="587" s="50" customFormat="1"/>
    <row r="588" s="50" customFormat="1"/>
    <row r="589" s="50" customFormat="1"/>
    <row r="590" s="50" customFormat="1"/>
    <row r="591" s="50" customFormat="1"/>
    <row r="592" s="50" customFormat="1"/>
    <row r="593" s="50" customFormat="1"/>
    <row r="594" s="50" customFormat="1"/>
    <row r="595" s="50" customFormat="1"/>
    <row r="596" s="50" customFormat="1"/>
    <row r="597" s="50" customFormat="1"/>
    <row r="598" s="50" customFormat="1"/>
    <row r="599" s="50" customFormat="1"/>
    <row r="600" s="50" customFormat="1"/>
    <row r="601" s="50" customFormat="1"/>
    <row r="602" s="50" customFormat="1"/>
    <row r="603" s="50" customFormat="1"/>
    <row r="604" s="50" customFormat="1"/>
    <row r="605" s="50" customFormat="1"/>
    <row r="606" s="50" customFormat="1"/>
    <row r="607" s="50" customFormat="1"/>
    <row r="608" s="50" customFormat="1"/>
    <row r="609" s="50" customFormat="1"/>
    <row r="610" s="50" customFormat="1"/>
    <row r="611" s="50" customFormat="1"/>
    <row r="612" s="50" customFormat="1"/>
    <row r="613" s="50" customFormat="1"/>
    <row r="614" s="50" customFormat="1"/>
    <row r="615" s="50" customFormat="1"/>
    <row r="616" s="50" customFormat="1"/>
    <row r="617" s="50" customFormat="1"/>
    <row r="618" s="50" customFormat="1"/>
    <row r="619" s="50" customFormat="1"/>
    <row r="620" s="50" customFormat="1"/>
    <row r="621" s="50" customFormat="1"/>
    <row r="622" s="50" customFormat="1"/>
    <row r="623" s="50" customFormat="1"/>
    <row r="624" s="50" customFormat="1"/>
    <row r="625" s="50" customFormat="1"/>
    <row r="626" s="50" customFormat="1"/>
    <row r="627" s="50" customFormat="1"/>
    <row r="628" s="50" customFormat="1"/>
    <row r="629" s="50" customFormat="1"/>
    <row r="630" s="50" customFormat="1"/>
    <row r="631" s="50" customFormat="1"/>
    <row r="632" s="50" customFormat="1"/>
    <row r="633" s="50" customFormat="1"/>
    <row r="634" s="50" customFormat="1"/>
    <row r="635" s="50" customFormat="1"/>
    <row r="636" s="50" customFormat="1"/>
    <row r="637" s="50" customFormat="1"/>
    <row r="638" s="50" customFormat="1"/>
    <row r="639" s="50" customFormat="1"/>
    <row r="640" s="50" customFormat="1"/>
    <row r="641" s="50" customFormat="1"/>
    <row r="642" s="50" customFormat="1"/>
    <row r="643" s="50" customFormat="1"/>
    <row r="644" s="50" customFormat="1"/>
    <row r="645" s="50" customFormat="1"/>
    <row r="646" s="50" customFormat="1"/>
    <row r="647" s="50" customFormat="1"/>
    <row r="648" s="50" customFormat="1"/>
    <row r="649" s="50" customFormat="1"/>
    <row r="650" s="50" customFormat="1"/>
    <row r="651" s="50" customFormat="1"/>
    <row r="652" s="50" customFormat="1"/>
    <row r="653" s="50" customFormat="1"/>
    <row r="654" s="50" customFormat="1"/>
    <row r="655" s="50" customFormat="1"/>
    <row r="656" s="50" customFormat="1"/>
    <row r="657" s="50" customFormat="1"/>
    <row r="658" s="50" customFormat="1"/>
    <row r="659" s="50" customFormat="1"/>
    <row r="660" s="50" customFormat="1"/>
    <row r="661" s="50" customFormat="1"/>
    <row r="662" s="50" customFormat="1"/>
    <row r="663" s="50" customFormat="1"/>
    <row r="664" s="50" customFormat="1"/>
    <row r="665" s="50" customFormat="1"/>
    <row r="666" s="50" customFormat="1"/>
    <row r="667" s="50" customFormat="1"/>
    <row r="668" s="50" customFormat="1"/>
    <row r="669" s="50" customFormat="1"/>
    <row r="670" s="50" customFormat="1"/>
    <row r="671" s="50" customFormat="1"/>
    <row r="672" s="50" customFormat="1"/>
    <row r="673" s="50" customFormat="1"/>
    <row r="674" s="50" customFormat="1"/>
    <row r="675" s="50" customFormat="1"/>
    <row r="676" s="50" customFormat="1"/>
    <row r="677" s="50" customFormat="1"/>
    <row r="678" s="50" customFormat="1"/>
    <row r="679" s="50" customFormat="1"/>
    <row r="680" s="50" customFormat="1"/>
    <row r="681" s="50" customFormat="1"/>
    <row r="682" s="50" customFormat="1"/>
    <row r="683" s="50" customFormat="1"/>
    <row r="684" s="50" customFormat="1"/>
    <row r="685" s="50" customFormat="1"/>
    <row r="686" s="50" customFormat="1"/>
    <row r="687" s="50" customFormat="1"/>
    <row r="688" s="50" customFormat="1"/>
    <row r="689" s="50" customFormat="1"/>
    <row r="690" s="50" customFormat="1"/>
    <row r="691" s="50" customFormat="1"/>
    <row r="692" s="50" customFormat="1"/>
    <row r="693" s="50" customFormat="1"/>
    <row r="694" s="50" customFormat="1"/>
    <row r="695" s="50" customFormat="1"/>
    <row r="696" s="50" customFormat="1"/>
    <row r="697" s="50" customFormat="1"/>
    <row r="698" s="50" customFormat="1"/>
    <row r="699" s="50" customFormat="1"/>
    <row r="700" s="50" customFormat="1"/>
    <row r="701" s="50" customFormat="1"/>
    <row r="702" s="50" customFormat="1"/>
    <row r="703" s="50" customFormat="1"/>
    <row r="704" s="50" customFormat="1"/>
  </sheetData>
  <mergeCells count="1">
    <mergeCell ref="A8:G8"/>
  </mergeCells>
  <pageMargins left="0.28000000000000003" right="0.26" top="1" bottom="0.51" header="0.33" footer="0.23"/>
  <pageSetup paperSize="9" scale="82" orientation="landscape" horizontalDpi="4294967294" verticalDpi="4294967294" r:id="rId1"/>
  <headerFooter alignWithMargins="0">
    <oddHeader>&amp;LNr sprawy ZP/85/2019&amp;CZestawienie asortymentowo-ilościowo-cenowe
&amp;RZałącznik nr 2 SIWZ</oddHeader>
    <oddFooter>&amp;CStrona &amp;P z &amp;N&amp;R&amp;A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07"/>
  <sheetViews>
    <sheetView view="pageBreakPreview" zoomScaleNormal="100" zoomScaleSheetLayoutView="100" workbookViewId="0">
      <selection activeCell="U5" sqref="U5"/>
    </sheetView>
  </sheetViews>
  <sheetFormatPr defaultRowHeight="12.75"/>
  <cols>
    <col min="1" max="1" width="9.140625" style="48"/>
    <col min="2" max="2" width="47" style="48" customWidth="1"/>
    <col min="3" max="3" width="9.140625" style="48" customWidth="1"/>
    <col min="4" max="5" width="9.140625" style="48"/>
    <col min="6" max="6" width="14.42578125" style="48" customWidth="1"/>
    <col min="7" max="7" width="9.140625" style="48"/>
    <col min="8" max="8" width="12.140625" style="48" customWidth="1"/>
    <col min="9" max="9" width="19.85546875" style="48" customWidth="1"/>
    <col min="10" max="10" width="9.140625" style="49"/>
    <col min="11" max="77" width="9.140625" style="50"/>
    <col min="78" max="16384" width="9.140625" style="48"/>
  </cols>
  <sheetData>
    <row r="1" spans="1:77" s="52" customFormat="1">
      <c r="A1" s="51" t="s">
        <v>98</v>
      </c>
      <c r="J1" s="53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</row>
    <row r="2" spans="1:77" s="60" customFormat="1" ht="63.75">
      <c r="A2" s="102" t="s">
        <v>7</v>
      </c>
      <c r="B2" s="102" t="s">
        <v>58</v>
      </c>
      <c r="C2" s="102" t="s">
        <v>102</v>
      </c>
      <c r="D2" s="103" t="s">
        <v>99</v>
      </c>
      <c r="E2" s="103" t="s">
        <v>100</v>
      </c>
      <c r="F2" s="103" t="s">
        <v>65</v>
      </c>
      <c r="G2" s="102" t="s">
        <v>66</v>
      </c>
      <c r="H2" s="103" t="s">
        <v>67</v>
      </c>
      <c r="I2" s="104" t="s">
        <v>68</v>
      </c>
      <c r="J2" s="58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</row>
    <row r="3" spans="1:77" s="64" customFormat="1">
      <c r="A3" s="55" t="s">
        <v>69</v>
      </c>
      <c r="B3" s="55" t="s">
        <v>70</v>
      </c>
      <c r="C3" s="55"/>
      <c r="D3" s="55" t="s">
        <v>74</v>
      </c>
      <c r="E3" s="55" t="s">
        <v>76</v>
      </c>
      <c r="F3" s="61" t="s">
        <v>77</v>
      </c>
      <c r="G3" s="55" t="s">
        <v>78</v>
      </c>
      <c r="H3" s="55" t="s">
        <v>79</v>
      </c>
      <c r="I3" s="57" t="s">
        <v>80</v>
      </c>
      <c r="J3" s="58"/>
      <c r="K3" s="62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</row>
    <row r="4" spans="1:77" s="72" customFormat="1" ht="25.5">
      <c r="A4" s="65">
        <v>1</v>
      </c>
      <c r="B4" s="71" t="s">
        <v>95</v>
      </c>
      <c r="C4" s="67" t="s">
        <v>9</v>
      </c>
      <c r="D4" s="92">
        <v>20</v>
      </c>
      <c r="E4" s="96"/>
      <c r="F4" s="88">
        <f>E4*D4</f>
        <v>0</v>
      </c>
      <c r="G4" s="98">
        <v>0.08</v>
      </c>
      <c r="H4" s="88">
        <f t="shared" ref="H4" si="0">ROUND(F4*G4+F4,2)</f>
        <v>0</v>
      </c>
      <c r="I4" s="89"/>
      <c r="J4" s="47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</row>
    <row r="5" spans="1:77" s="69" customFormat="1">
      <c r="E5" s="73" t="s">
        <v>89</v>
      </c>
      <c r="F5" s="74">
        <f>SUM(F4:F4)</f>
        <v>0</v>
      </c>
      <c r="G5" s="75"/>
      <c r="H5" s="74">
        <f>SUM(H4:H4)</f>
        <v>0</v>
      </c>
      <c r="I5" s="119"/>
      <c r="J5" s="11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</row>
    <row r="6" spans="1:77" s="64" customFormat="1">
      <c r="B6" s="77"/>
      <c r="C6" s="77"/>
      <c r="D6" s="77"/>
      <c r="E6" s="73"/>
      <c r="G6" s="73"/>
      <c r="H6" s="78"/>
      <c r="I6" s="79"/>
      <c r="J6" s="78"/>
      <c r="K6" s="7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</row>
    <row r="7" spans="1:77" s="108" customFormat="1">
      <c r="A7" s="105" t="s">
        <v>2</v>
      </c>
      <c r="B7" s="106"/>
      <c r="C7" s="106"/>
      <c r="D7" s="107"/>
      <c r="F7" s="109"/>
      <c r="G7" s="109"/>
    </row>
    <row r="8" spans="1:77" s="108" customFormat="1">
      <c r="A8" s="166" t="s">
        <v>1</v>
      </c>
      <c r="B8" s="167"/>
      <c r="C8" s="167"/>
      <c r="D8" s="167"/>
      <c r="E8" s="167"/>
      <c r="F8" s="167"/>
      <c r="G8" s="167"/>
    </row>
    <row r="9" spans="1:77" s="108" customFormat="1">
      <c r="A9" s="110"/>
      <c r="B9" s="111"/>
      <c r="C9" s="111"/>
      <c r="D9" s="111"/>
      <c r="E9" s="111"/>
      <c r="F9" s="111"/>
      <c r="G9" s="111"/>
    </row>
    <row r="10" spans="1:77" s="108" customFormat="1" ht="12.75" customHeight="1">
      <c r="A10" s="112" t="s">
        <v>0</v>
      </c>
      <c r="D10" s="41"/>
      <c r="E10" s="41"/>
      <c r="F10" s="41"/>
      <c r="G10" s="41"/>
    </row>
    <row r="11" spans="1:77" s="109" customFormat="1" ht="12.75" customHeight="1">
      <c r="A11" s="116"/>
      <c r="D11" s="115"/>
      <c r="E11" s="115"/>
      <c r="F11" s="115"/>
      <c r="G11" s="115"/>
    </row>
    <row r="12" spans="1:77" s="109" customFormat="1" ht="12.75" customHeight="1">
      <c r="A12" s="116"/>
      <c r="D12" s="115"/>
      <c r="E12" s="115"/>
      <c r="F12" s="115"/>
      <c r="G12" s="115"/>
    </row>
    <row r="13" spans="1:77" s="109" customFormat="1" ht="12.75" customHeight="1">
      <c r="A13" s="116"/>
      <c r="D13" s="115"/>
      <c r="E13" s="115"/>
      <c r="F13" s="115"/>
      <c r="G13" s="115"/>
    </row>
    <row r="14" spans="1:77" s="6" customFormat="1" ht="12.75" customHeight="1">
      <c r="A14" s="117"/>
      <c r="D14" s="114"/>
      <c r="E14" s="114"/>
      <c r="F14" s="114"/>
      <c r="G14" s="114"/>
    </row>
    <row r="15" spans="1:77" s="6" customFormat="1" ht="12.75" customHeight="1">
      <c r="A15" s="113"/>
      <c r="D15" s="114"/>
      <c r="E15" s="114"/>
      <c r="F15" s="114"/>
      <c r="G15" s="114"/>
    </row>
    <row r="16" spans="1:77" s="6" customFormat="1" ht="12.75" customHeight="1">
      <c r="A16" s="114"/>
      <c r="D16" s="114"/>
      <c r="E16" s="115"/>
      <c r="F16" s="4" t="s">
        <v>90</v>
      </c>
      <c r="G16" s="114"/>
    </row>
    <row r="17" s="50" customFormat="1"/>
    <row r="18" s="50" customFormat="1"/>
    <row r="19" s="50" customFormat="1"/>
    <row r="20" s="50" customFormat="1"/>
    <row r="21" s="50" customFormat="1"/>
    <row r="22" s="50" customFormat="1"/>
    <row r="23" s="50" customFormat="1"/>
    <row r="24" s="50" customFormat="1"/>
    <row r="25" s="50" customFormat="1"/>
    <row r="26" s="50" customFormat="1"/>
    <row r="27" s="50" customFormat="1"/>
    <row r="28" s="50" customFormat="1"/>
    <row r="29" s="50" customFormat="1"/>
    <row r="30" s="50" customFormat="1"/>
    <row r="31" s="50" customFormat="1"/>
    <row r="32" s="50" customFormat="1"/>
    <row r="33" s="50" customFormat="1"/>
    <row r="34" s="50" customFormat="1"/>
    <row r="35" s="50" customFormat="1"/>
    <row r="36" s="50" customFormat="1"/>
    <row r="37" s="50" customFormat="1"/>
    <row r="38" s="50" customFormat="1"/>
    <row r="39" s="50" customFormat="1"/>
    <row r="40" s="50" customFormat="1"/>
    <row r="41" s="50" customFormat="1"/>
    <row r="42" s="50" customFormat="1"/>
    <row r="43" s="50" customFormat="1"/>
    <row r="44" s="50" customFormat="1"/>
    <row r="45" s="50" customFormat="1"/>
    <row r="46" s="50" customFormat="1"/>
    <row r="47" s="50" customFormat="1"/>
    <row r="48" s="50" customFormat="1"/>
    <row r="49" s="50" customFormat="1"/>
    <row r="50" s="50" customFormat="1"/>
    <row r="51" s="50" customFormat="1"/>
    <row r="52" s="50" customFormat="1"/>
    <row r="53" s="50" customFormat="1"/>
    <row r="54" s="50" customFormat="1"/>
    <row r="55" s="50" customFormat="1"/>
    <row r="56" s="50" customFormat="1"/>
    <row r="57" s="50" customFormat="1"/>
    <row r="58" s="50" customFormat="1"/>
    <row r="59" s="50" customFormat="1"/>
    <row r="60" s="50" customFormat="1"/>
    <row r="61" s="50" customFormat="1"/>
    <row r="62" s="50" customFormat="1"/>
    <row r="63" s="50" customFormat="1"/>
    <row r="64" s="50" customFormat="1"/>
    <row r="65" s="50" customFormat="1"/>
    <row r="66" s="50" customFormat="1"/>
    <row r="67" s="50" customFormat="1"/>
    <row r="68" s="50" customFormat="1"/>
    <row r="69" s="50" customFormat="1"/>
    <row r="70" s="50" customFormat="1"/>
    <row r="71" s="50" customFormat="1"/>
    <row r="72" s="50" customFormat="1"/>
    <row r="73" s="50" customFormat="1"/>
    <row r="74" s="50" customFormat="1"/>
    <row r="75" s="50" customFormat="1"/>
    <row r="76" s="50" customFormat="1"/>
    <row r="77" s="50" customFormat="1"/>
    <row r="78" s="50" customFormat="1"/>
    <row r="79" s="50" customFormat="1"/>
    <row r="80" s="50" customFormat="1"/>
    <row r="81" s="50" customFormat="1"/>
    <row r="82" s="50" customFormat="1"/>
    <row r="83" s="50" customFormat="1"/>
    <row r="84" s="50" customFormat="1"/>
    <row r="85" s="50" customFormat="1"/>
    <row r="86" s="50" customFormat="1"/>
    <row r="87" s="50" customFormat="1"/>
    <row r="88" s="50" customFormat="1"/>
    <row r="89" s="50" customFormat="1"/>
    <row r="90" s="50" customFormat="1"/>
    <row r="91" s="50" customFormat="1"/>
    <row r="92" s="50" customFormat="1"/>
    <row r="93" s="50" customFormat="1"/>
    <row r="94" s="50" customFormat="1"/>
    <row r="95" s="50" customFormat="1"/>
    <row r="96" s="50" customFormat="1"/>
    <row r="97" s="50" customFormat="1"/>
    <row r="98" s="50" customFormat="1"/>
    <row r="99" s="50" customFormat="1"/>
    <row r="100" s="50" customFormat="1"/>
    <row r="101" s="50" customFormat="1"/>
    <row r="102" s="50" customFormat="1"/>
    <row r="103" s="50" customFormat="1"/>
    <row r="104" s="50" customFormat="1"/>
    <row r="105" s="50" customFormat="1"/>
    <row r="106" s="50" customFormat="1"/>
    <row r="107" s="50" customFormat="1"/>
    <row r="108" s="50" customFormat="1"/>
    <row r="109" s="50" customFormat="1"/>
    <row r="110" s="50" customFormat="1"/>
    <row r="111" s="50" customFormat="1"/>
    <row r="112" s="50" customFormat="1"/>
    <row r="113" s="50" customFormat="1"/>
    <row r="114" s="50" customFormat="1"/>
    <row r="115" s="50" customFormat="1"/>
    <row r="116" s="50" customFormat="1"/>
    <row r="117" s="50" customFormat="1"/>
    <row r="118" s="50" customFormat="1"/>
    <row r="119" s="50" customFormat="1"/>
    <row r="120" s="50" customFormat="1"/>
    <row r="121" s="50" customFormat="1"/>
    <row r="122" s="50" customFormat="1"/>
    <row r="123" s="50" customFormat="1"/>
    <row r="124" s="50" customFormat="1"/>
    <row r="125" s="50" customFormat="1"/>
    <row r="126" s="50" customFormat="1"/>
    <row r="127" s="50" customFormat="1"/>
    <row r="128" s="50" customFormat="1"/>
    <row r="129" s="50" customFormat="1"/>
    <row r="130" s="50" customFormat="1"/>
    <row r="131" s="50" customFormat="1"/>
    <row r="132" s="50" customFormat="1"/>
    <row r="133" s="50" customFormat="1"/>
    <row r="134" s="50" customFormat="1"/>
    <row r="135" s="50" customFormat="1"/>
    <row r="136" s="50" customFormat="1"/>
    <row r="137" s="50" customFormat="1"/>
    <row r="138" s="50" customFormat="1"/>
    <row r="139" s="50" customFormat="1"/>
    <row r="140" s="50" customFormat="1"/>
    <row r="141" s="50" customFormat="1"/>
    <row r="142" s="50" customFormat="1"/>
    <row r="143" s="50" customFormat="1"/>
    <row r="144" s="50" customFormat="1"/>
    <row r="145" s="50" customFormat="1"/>
    <row r="146" s="50" customFormat="1"/>
    <row r="147" s="50" customFormat="1"/>
    <row r="148" s="50" customFormat="1"/>
    <row r="149" s="50" customFormat="1"/>
    <row r="150" s="50" customFormat="1"/>
    <row r="151" s="50" customFormat="1"/>
    <row r="152" s="50" customFormat="1"/>
    <row r="153" s="50" customFormat="1"/>
    <row r="154" s="50" customFormat="1"/>
    <row r="155" s="50" customFormat="1"/>
    <row r="156" s="50" customFormat="1"/>
    <row r="157" s="50" customFormat="1"/>
    <row r="158" s="50" customFormat="1"/>
    <row r="159" s="50" customFormat="1"/>
    <row r="160" s="50" customFormat="1"/>
    <row r="161" s="50" customFormat="1"/>
    <row r="162" s="50" customFormat="1"/>
    <row r="163" s="50" customFormat="1"/>
    <row r="164" s="50" customFormat="1"/>
    <row r="165" s="50" customFormat="1"/>
    <row r="166" s="50" customFormat="1"/>
    <row r="167" s="50" customFormat="1"/>
    <row r="168" s="50" customFormat="1"/>
    <row r="169" s="50" customFormat="1"/>
    <row r="170" s="50" customFormat="1"/>
    <row r="171" s="50" customFormat="1"/>
    <row r="172" s="50" customFormat="1"/>
    <row r="173" s="50" customFormat="1"/>
    <row r="174" s="50" customFormat="1"/>
    <row r="175" s="50" customFormat="1"/>
    <row r="176" s="50" customFormat="1"/>
    <row r="177" s="50" customFormat="1"/>
    <row r="178" s="50" customFormat="1"/>
    <row r="179" s="50" customFormat="1"/>
    <row r="180" s="50" customFormat="1"/>
    <row r="181" s="50" customFormat="1"/>
    <row r="182" s="50" customFormat="1"/>
    <row r="183" s="50" customFormat="1"/>
    <row r="184" s="50" customFormat="1"/>
    <row r="185" s="50" customFormat="1"/>
    <row r="186" s="50" customFormat="1"/>
    <row r="187" s="50" customFormat="1"/>
    <row r="188" s="50" customFormat="1"/>
    <row r="189" s="50" customFormat="1"/>
    <row r="190" s="50" customFormat="1"/>
    <row r="191" s="50" customFormat="1"/>
    <row r="192" s="50" customFormat="1"/>
    <row r="193" s="50" customFormat="1"/>
    <row r="194" s="50" customFormat="1"/>
    <row r="195" s="50" customFormat="1"/>
    <row r="196" s="50" customFormat="1"/>
    <row r="197" s="50" customFormat="1"/>
    <row r="198" s="50" customFormat="1"/>
    <row r="199" s="50" customFormat="1"/>
    <row r="200" s="50" customFormat="1"/>
    <row r="201" s="50" customFormat="1"/>
    <row r="202" s="50" customFormat="1"/>
    <row r="203" s="50" customFormat="1"/>
    <row r="204" s="50" customFormat="1"/>
    <row r="205" s="50" customFormat="1"/>
    <row r="206" s="50" customFormat="1"/>
    <row r="207" s="50" customFormat="1"/>
    <row r="208" s="50" customFormat="1"/>
    <row r="209" s="50" customFormat="1"/>
    <row r="210" s="50" customFormat="1"/>
    <row r="211" s="50" customFormat="1"/>
    <row r="212" s="50" customFormat="1"/>
    <row r="213" s="50" customFormat="1"/>
    <row r="214" s="50" customFormat="1"/>
    <row r="215" s="50" customFormat="1"/>
    <row r="216" s="50" customFormat="1"/>
    <row r="217" s="50" customFormat="1"/>
    <row r="218" s="50" customFormat="1"/>
    <row r="219" s="50" customFormat="1"/>
    <row r="220" s="50" customFormat="1"/>
    <row r="221" s="50" customFormat="1"/>
    <row r="222" s="50" customFormat="1"/>
    <row r="223" s="50" customFormat="1"/>
    <row r="224" s="50" customFormat="1"/>
    <row r="225" s="50" customFormat="1"/>
    <row r="226" s="50" customFormat="1"/>
    <row r="227" s="50" customFormat="1"/>
    <row r="228" s="50" customFormat="1"/>
    <row r="229" s="50" customFormat="1"/>
    <row r="230" s="50" customFormat="1"/>
    <row r="231" s="50" customFormat="1"/>
    <row r="232" s="50" customFormat="1"/>
    <row r="233" s="50" customFormat="1"/>
    <row r="234" s="50" customFormat="1"/>
    <row r="235" s="50" customFormat="1"/>
    <row r="236" s="50" customFormat="1"/>
    <row r="237" s="50" customFormat="1"/>
    <row r="238" s="50" customFormat="1"/>
    <row r="239" s="50" customFormat="1"/>
    <row r="240" s="50" customFormat="1"/>
    <row r="241" s="50" customFormat="1"/>
    <row r="242" s="50" customFormat="1"/>
    <row r="243" s="50" customFormat="1"/>
    <row r="244" s="50" customFormat="1"/>
    <row r="245" s="50" customFormat="1"/>
    <row r="246" s="50" customFormat="1"/>
    <row r="247" s="50" customFormat="1"/>
    <row r="248" s="50" customFormat="1"/>
    <row r="249" s="50" customFormat="1"/>
    <row r="250" s="50" customFormat="1"/>
    <row r="251" s="50" customFormat="1"/>
    <row r="252" s="50" customFormat="1"/>
    <row r="253" s="50" customFormat="1"/>
    <row r="254" s="50" customFormat="1"/>
    <row r="255" s="50" customFormat="1"/>
    <row r="256" s="50" customFormat="1"/>
    <row r="257" s="50" customFormat="1"/>
    <row r="258" s="50" customFormat="1"/>
    <row r="259" s="50" customFormat="1"/>
    <row r="260" s="50" customFormat="1"/>
    <row r="261" s="50" customFormat="1"/>
    <row r="262" s="50" customFormat="1"/>
    <row r="263" s="50" customFormat="1"/>
    <row r="264" s="50" customFormat="1"/>
    <row r="265" s="50" customFormat="1"/>
    <row r="266" s="50" customFormat="1"/>
    <row r="267" s="50" customFormat="1"/>
    <row r="268" s="50" customFormat="1"/>
    <row r="269" s="50" customFormat="1"/>
    <row r="270" s="50" customFormat="1"/>
    <row r="271" s="50" customFormat="1"/>
    <row r="272" s="50" customFormat="1"/>
    <row r="273" s="50" customFormat="1"/>
    <row r="274" s="50" customFormat="1"/>
    <row r="275" s="50" customFormat="1"/>
    <row r="276" s="50" customFormat="1"/>
    <row r="277" s="50" customFormat="1"/>
    <row r="278" s="50" customFormat="1"/>
    <row r="279" s="50" customFormat="1"/>
    <row r="280" s="50" customFormat="1"/>
    <row r="281" s="50" customFormat="1"/>
    <row r="282" s="50" customFormat="1"/>
    <row r="283" s="50" customFormat="1"/>
    <row r="284" s="50" customFormat="1"/>
    <row r="285" s="50" customFormat="1"/>
    <row r="286" s="50" customFormat="1"/>
    <row r="287" s="50" customFormat="1"/>
    <row r="288" s="50" customFormat="1"/>
    <row r="289" s="50" customFormat="1"/>
    <row r="290" s="50" customFormat="1"/>
    <row r="291" s="50" customFormat="1"/>
    <row r="292" s="50" customFormat="1"/>
    <row r="293" s="50" customFormat="1"/>
    <row r="294" s="50" customFormat="1"/>
    <row r="295" s="50" customFormat="1"/>
    <row r="296" s="50" customFormat="1"/>
    <row r="297" s="50" customFormat="1"/>
    <row r="298" s="50" customFormat="1"/>
    <row r="299" s="50" customFormat="1"/>
    <row r="300" s="50" customFormat="1"/>
    <row r="301" s="50" customFormat="1"/>
    <row r="302" s="50" customFormat="1"/>
    <row r="303" s="50" customFormat="1"/>
    <row r="304" s="50" customFormat="1"/>
    <row r="305" s="50" customFormat="1"/>
    <row r="306" s="50" customFormat="1"/>
    <row r="307" s="50" customFormat="1"/>
    <row r="308" s="50" customFormat="1"/>
    <row r="309" s="50" customFormat="1"/>
    <row r="310" s="50" customFormat="1"/>
    <row r="311" s="50" customFormat="1"/>
    <row r="312" s="50" customFormat="1"/>
    <row r="313" s="50" customFormat="1"/>
    <row r="314" s="50" customFormat="1"/>
    <row r="315" s="50" customFormat="1"/>
    <row r="316" s="50" customFormat="1"/>
    <row r="317" s="50" customFormat="1"/>
    <row r="318" s="50" customFormat="1"/>
    <row r="319" s="50" customFormat="1"/>
    <row r="320" s="50" customFormat="1"/>
    <row r="321" s="50" customFormat="1"/>
    <row r="322" s="50" customFormat="1"/>
    <row r="323" s="50" customFormat="1"/>
    <row r="324" s="50" customFormat="1"/>
    <row r="325" s="50" customFormat="1"/>
    <row r="326" s="50" customFormat="1"/>
    <row r="327" s="50" customFormat="1"/>
    <row r="328" s="50" customFormat="1"/>
    <row r="329" s="50" customFormat="1"/>
    <row r="330" s="50" customFormat="1"/>
    <row r="331" s="50" customFormat="1"/>
    <row r="332" s="50" customFormat="1"/>
    <row r="333" s="50" customFormat="1"/>
    <row r="334" s="50" customFormat="1"/>
    <row r="335" s="50" customFormat="1"/>
    <row r="336" s="50" customFormat="1"/>
    <row r="337" s="50" customFormat="1"/>
    <row r="338" s="50" customFormat="1"/>
    <row r="339" s="50" customFormat="1"/>
    <row r="340" s="50" customFormat="1"/>
    <row r="341" s="50" customFormat="1"/>
    <row r="342" s="50" customFormat="1"/>
    <row r="343" s="50" customFormat="1"/>
    <row r="344" s="50" customFormat="1"/>
    <row r="345" s="50" customFormat="1"/>
    <row r="346" s="50" customFormat="1"/>
    <row r="347" s="50" customFormat="1"/>
    <row r="348" s="50" customFormat="1"/>
    <row r="349" s="50" customFormat="1"/>
    <row r="350" s="50" customFormat="1"/>
    <row r="351" s="50" customFormat="1"/>
    <row r="352" s="50" customFormat="1"/>
    <row r="353" s="50" customFormat="1"/>
    <row r="354" s="50" customFormat="1"/>
    <row r="355" s="50" customFormat="1"/>
    <row r="356" s="50" customFormat="1"/>
    <row r="357" s="50" customFormat="1"/>
    <row r="358" s="50" customFormat="1"/>
    <row r="359" s="50" customFormat="1"/>
    <row r="360" s="50" customFormat="1"/>
    <row r="361" s="50" customFormat="1"/>
    <row r="362" s="50" customFormat="1"/>
    <row r="363" s="50" customFormat="1"/>
    <row r="364" s="50" customFormat="1"/>
    <row r="365" s="50" customFormat="1"/>
    <row r="366" s="50" customFormat="1"/>
    <row r="367" s="50" customFormat="1"/>
    <row r="368" s="50" customFormat="1"/>
    <row r="369" s="50" customFormat="1"/>
    <row r="370" s="50" customFormat="1"/>
    <row r="371" s="50" customFormat="1"/>
    <row r="372" s="50" customFormat="1"/>
    <row r="373" s="50" customFormat="1"/>
    <row r="374" s="50" customFormat="1"/>
    <row r="375" s="50" customFormat="1"/>
    <row r="376" s="50" customFormat="1"/>
    <row r="377" s="50" customFormat="1"/>
    <row r="378" s="50" customFormat="1"/>
    <row r="379" s="50" customFormat="1"/>
    <row r="380" s="50" customFormat="1"/>
    <row r="381" s="50" customFormat="1"/>
    <row r="382" s="50" customFormat="1"/>
    <row r="383" s="50" customFormat="1"/>
    <row r="384" s="50" customFormat="1"/>
    <row r="385" s="50" customFormat="1"/>
    <row r="386" s="50" customFormat="1"/>
    <row r="387" s="50" customFormat="1"/>
    <row r="388" s="50" customFormat="1"/>
    <row r="389" s="50" customFormat="1"/>
    <row r="390" s="50" customFormat="1"/>
    <row r="391" s="50" customFormat="1"/>
    <row r="392" s="50" customFormat="1"/>
    <row r="393" s="50" customFormat="1"/>
    <row r="394" s="50" customFormat="1"/>
    <row r="395" s="50" customFormat="1"/>
    <row r="396" s="50" customFormat="1"/>
    <row r="397" s="50" customFormat="1"/>
    <row r="398" s="50" customFormat="1"/>
    <row r="399" s="50" customFormat="1"/>
    <row r="400" s="50" customFormat="1"/>
    <row r="401" s="50" customFormat="1"/>
    <row r="402" s="50" customFormat="1"/>
    <row r="403" s="50" customFormat="1"/>
    <row r="404" s="50" customFormat="1"/>
    <row r="405" s="50" customFormat="1"/>
    <row r="406" s="50" customFormat="1"/>
    <row r="407" s="50" customFormat="1"/>
    <row r="408" s="50" customFormat="1"/>
    <row r="409" s="50" customFormat="1"/>
    <row r="410" s="50" customFormat="1"/>
    <row r="411" s="50" customFormat="1"/>
    <row r="412" s="50" customFormat="1"/>
    <row r="413" s="50" customFormat="1"/>
    <row r="414" s="50" customFormat="1"/>
    <row r="415" s="50" customFormat="1"/>
    <row r="416" s="50" customFormat="1"/>
    <row r="417" s="50" customFormat="1"/>
    <row r="418" s="50" customFormat="1"/>
    <row r="419" s="50" customFormat="1"/>
    <row r="420" s="50" customFormat="1"/>
    <row r="421" s="50" customFormat="1"/>
    <row r="422" s="50" customFormat="1"/>
    <row r="423" s="50" customFormat="1"/>
    <row r="424" s="50" customFormat="1"/>
    <row r="425" s="50" customFormat="1"/>
    <row r="426" s="50" customFormat="1"/>
    <row r="427" s="50" customFormat="1"/>
    <row r="428" s="50" customFormat="1"/>
    <row r="429" s="50" customFormat="1"/>
    <row r="430" s="50" customFormat="1"/>
    <row r="431" s="50" customFormat="1"/>
    <row r="432" s="50" customFormat="1"/>
    <row r="433" s="50" customFormat="1"/>
    <row r="434" s="50" customFormat="1"/>
    <row r="435" s="50" customFormat="1"/>
    <row r="436" s="50" customFormat="1"/>
    <row r="437" s="50" customFormat="1"/>
    <row r="438" s="50" customFormat="1"/>
    <row r="439" s="50" customFormat="1"/>
    <row r="440" s="50" customFormat="1"/>
    <row r="441" s="50" customFormat="1"/>
    <row r="442" s="50" customFormat="1"/>
    <row r="443" s="50" customFormat="1"/>
    <row r="444" s="50" customFormat="1"/>
    <row r="445" s="50" customFormat="1"/>
    <row r="446" s="50" customFormat="1"/>
    <row r="447" s="50" customFormat="1"/>
    <row r="448" s="50" customFormat="1"/>
    <row r="449" s="50" customFormat="1"/>
    <row r="450" s="50" customFormat="1"/>
    <row r="451" s="50" customFormat="1"/>
    <row r="452" s="50" customFormat="1"/>
    <row r="453" s="50" customFormat="1"/>
    <row r="454" s="50" customFormat="1"/>
    <row r="455" s="50" customFormat="1"/>
    <row r="456" s="50" customFormat="1"/>
    <row r="457" s="50" customFormat="1"/>
    <row r="458" s="50" customFormat="1"/>
    <row r="459" s="50" customFormat="1"/>
    <row r="460" s="50" customFormat="1"/>
    <row r="461" s="50" customFormat="1"/>
    <row r="462" s="50" customFormat="1"/>
    <row r="463" s="50" customFormat="1"/>
    <row r="464" s="50" customFormat="1"/>
    <row r="465" s="50" customFormat="1"/>
    <row r="466" s="50" customFormat="1"/>
    <row r="467" s="50" customFormat="1"/>
    <row r="468" s="50" customFormat="1"/>
    <row r="469" s="50" customFormat="1"/>
    <row r="470" s="50" customFormat="1"/>
    <row r="471" s="50" customFormat="1"/>
    <row r="472" s="50" customFormat="1"/>
    <row r="473" s="50" customFormat="1"/>
    <row r="474" s="50" customFormat="1"/>
    <row r="475" s="50" customFormat="1"/>
    <row r="476" s="50" customFormat="1"/>
    <row r="477" s="50" customFormat="1"/>
    <row r="478" s="50" customFormat="1"/>
    <row r="479" s="50" customFormat="1"/>
    <row r="480" s="50" customFormat="1"/>
    <row r="481" s="50" customFormat="1"/>
    <row r="482" s="50" customFormat="1"/>
    <row r="483" s="50" customFormat="1"/>
    <row r="484" s="50" customFormat="1"/>
    <row r="485" s="50" customFormat="1"/>
    <row r="486" s="50" customFormat="1"/>
    <row r="487" s="50" customFormat="1"/>
    <row r="488" s="50" customFormat="1"/>
    <row r="489" s="50" customFormat="1"/>
    <row r="490" s="50" customFormat="1"/>
    <row r="491" s="50" customFormat="1"/>
    <row r="492" s="50" customFormat="1"/>
    <row r="493" s="50" customFormat="1"/>
    <row r="494" s="50" customFormat="1"/>
    <row r="495" s="50" customFormat="1"/>
    <row r="496" s="50" customFormat="1"/>
    <row r="497" s="50" customFormat="1"/>
    <row r="498" s="50" customFormat="1"/>
    <row r="499" s="50" customFormat="1"/>
    <row r="500" s="50" customFormat="1"/>
    <row r="501" s="50" customFormat="1"/>
    <row r="502" s="50" customFormat="1"/>
    <row r="503" s="50" customFormat="1"/>
    <row r="504" s="50" customFormat="1"/>
    <row r="505" s="50" customFormat="1"/>
    <row r="506" s="50" customFormat="1"/>
    <row r="507" s="50" customFormat="1"/>
    <row r="508" s="50" customFormat="1"/>
    <row r="509" s="50" customFormat="1"/>
    <row r="510" s="50" customFormat="1"/>
    <row r="511" s="50" customFormat="1"/>
    <row r="512" s="50" customFormat="1"/>
    <row r="513" s="50" customFormat="1"/>
    <row r="514" s="50" customFormat="1"/>
    <row r="515" s="50" customFormat="1"/>
    <row r="516" s="50" customFormat="1"/>
    <row r="517" s="50" customFormat="1"/>
    <row r="518" s="50" customFormat="1"/>
    <row r="519" s="50" customFormat="1"/>
    <row r="520" s="50" customFormat="1"/>
    <row r="521" s="50" customFormat="1"/>
    <row r="522" s="50" customFormat="1"/>
    <row r="523" s="50" customFormat="1"/>
    <row r="524" s="50" customFormat="1"/>
    <row r="525" s="50" customFormat="1"/>
    <row r="526" s="50" customFormat="1"/>
    <row r="527" s="50" customFormat="1"/>
    <row r="528" s="50" customFormat="1"/>
    <row r="529" s="50" customFormat="1"/>
    <row r="530" s="50" customFormat="1"/>
    <row r="531" s="50" customFormat="1"/>
    <row r="532" s="50" customFormat="1"/>
    <row r="533" s="50" customFormat="1"/>
    <row r="534" s="50" customFormat="1"/>
    <row r="535" s="50" customFormat="1"/>
    <row r="536" s="50" customFormat="1"/>
    <row r="537" s="50" customFormat="1"/>
    <row r="538" s="50" customFormat="1"/>
    <row r="539" s="50" customFormat="1"/>
    <row r="540" s="50" customFormat="1"/>
    <row r="541" s="50" customFormat="1"/>
    <row r="542" s="50" customFormat="1"/>
    <row r="543" s="50" customFormat="1"/>
    <row r="544" s="50" customFormat="1"/>
    <row r="545" s="50" customFormat="1"/>
    <row r="546" s="50" customFormat="1"/>
    <row r="547" s="50" customFormat="1"/>
    <row r="548" s="50" customFormat="1"/>
    <row r="549" s="50" customFormat="1"/>
    <row r="550" s="50" customFormat="1"/>
    <row r="551" s="50" customFormat="1"/>
    <row r="552" s="50" customFormat="1"/>
    <row r="553" s="50" customFormat="1"/>
    <row r="554" s="50" customFormat="1"/>
    <row r="555" s="50" customFormat="1"/>
    <row r="556" s="50" customFormat="1"/>
    <row r="557" s="50" customFormat="1"/>
    <row r="558" s="50" customFormat="1"/>
    <row r="559" s="50" customFormat="1"/>
    <row r="560" s="50" customFormat="1"/>
    <row r="561" s="50" customFormat="1"/>
    <row r="562" s="50" customFormat="1"/>
    <row r="563" s="50" customFormat="1"/>
    <row r="564" s="50" customFormat="1"/>
    <row r="565" s="50" customFormat="1"/>
    <row r="566" s="50" customFormat="1"/>
    <row r="567" s="50" customFormat="1"/>
    <row r="568" s="50" customFormat="1"/>
    <row r="569" s="50" customFormat="1"/>
    <row r="570" s="50" customFormat="1"/>
    <row r="571" s="50" customFormat="1"/>
    <row r="572" s="50" customFormat="1"/>
    <row r="573" s="50" customFormat="1"/>
    <row r="574" s="50" customFormat="1"/>
    <row r="575" s="50" customFormat="1"/>
    <row r="576" s="50" customFormat="1"/>
    <row r="577" s="50" customFormat="1"/>
    <row r="578" s="50" customFormat="1"/>
    <row r="579" s="50" customFormat="1"/>
    <row r="580" s="50" customFormat="1"/>
    <row r="581" s="50" customFormat="1"/>
    <row r="582" s="50" customFormat="1"/>
    <row r="583" s="50" customFormat="1"/>
    <row r="584" s="50" customFormat="1"/>
    <row r="585" s="50" customFormat="1"/>
    <row r="586" s="50" customFormat="1"/>
    <row r="587" s="50" customFormat="1"/>
    <row r="588" s="50" customFormat="1"/>
    <row r="589" s="50" customFormat="1"/>
    <row r="590" s="50" customFormat="1"/>
    <row r="591" s="50" customFormat="1"/>
    <row r="592" s="50" customFormat="1"/>
    <row r="593" s="50" customFormat="1"/>
    <row r="594" s="50" customFormat="1"/>
    <row r="595" s="50" customFormat="1"/>
    <row r="596" s="50" customFormat="1"/>
    <row r="597" s="50" customFormat="1"/>
    <row r="598" s="50" customFormat="1"/>
    <row r="599" s="50" customFormat="1"/>
    <row r="600" s="50" customFormat="1"/>
    <row r="601" s="50" customFormat="1"/>
    <row r="602" s="50" customFormat="1"/>
    <row r="603" s="50" customFormat="1"/>
    <row r="604" s="50" customFormat="1"/>
    <row r="605" s="50" customFormat="1"/>
    <row r="606" s="50" customFormat="1"/>
    <row r="607" s="50" customFormat="1"/>
    <row r="608" s="50" customFormat="1"/>
    <row r="609" s="50" customFormat="1"/>
    <row r="610" s="50" customFormat="1"/>
    <row r="611" s="50" customFormat="1"/>
    <row r="612" s="50" customFormat="1"/>
    <row r="613" s="50" customFormat="1"/>
    <row r="614" s="50" customFormat="1"/>
    <row r="615" s="50" customFormat="1"/>
    <row r="616" s="50" customFormat="1"/>
    <row r="617" s="50" customFormat="1"/>
    <row r="618" s="50" customFormat="1"/>
    <row r="619" s="50" customFormat="1"/>
    <row r="620" s="50" customFormat="1"/>
    <row r="621" s="50" customFormat="1"/>
    <row r="622" s="50" customFormat="1"/>
    <row r="623" s="50" customFormat="1"/>
    <row r="624" s="50" customFormat="1"/>
    <row r="625" s="50" customFormat="1"/>
    <row r="626" s="50" customFormat="1"/>
    <row r="627" s="50" customFormat="1"/>
    <row r="628" s="50" customFormat="1"/>
    <row r="629" s="50" customFormat="1"/>
    <row r="630" s="50" customFormat="1"/>
    <row r="631" s="50" customFormat="1"/>
    <row r="632" s="50" customFormat="1"/>
    <row r="633" s="50" customFormat="1"/>
    <row r="634" s="50" customFormat="1"/>
    <row r="635" s="50" customFormat="1"/>
    <row r="636" s="50" customFormat="1"/>
    <row r="637" s="50" customFormat="1"/>
    <row r="638" s="50" customFormat="1"/>
    <row r="639" s="50" customFormat="1"/>
    <row r="640" s="50" customFormat="1"/>
    <row r="641" s="50" customFormat="1"/>
    <row r="642" s="50" customFormat="1"/>
    <row r="643" s="50" customFormat="1"/>
    <row r="644" s="50" customFormat="1"/>
    <row r="645" s="50" customFormat="1"/>
    <row r="646" s="50" customFormat="1"/>
    <row r="647" s="50" customFormat="1"/>
    <row r="648" s="50" customFormat="1"/>
    <row r="649" s="50" customFormat="1"/>
    <row r="650" s="50" customFormat="1"/>
    <row r="651" s="50" customFormat="1"/>
    <row r="652" s="50" customFormat="1"/>
    <row r="653" s="50" customFormat="1"/>
    <row r="654" s="50" customFormat="1"/>
    <row r="655" s="50" customFormat="1"/>
    <row r="656" s="50" customFormat="1"/>
    <row r="657" s="50" customFormat="1"/>
    <row r="658" s="50" customFormat="1"/>
    <row r="659" s="50" customFormat="1"/>
    <row r="660" s="50" customFormat="1"/>
    <row r="661" s="50" customFormat="1"/>
    <row r="662" s="50" customFormat="1"/>
    <row r="663" s="50" customFormat="1"/>
    <row r="664" s="50" customFormat="1"/>
    <row r="665" s="50" customFormat="1"/>
    <row r="666" s="50" customFormat="1"/>
    <row r="667" s="50" customFormat="1"/>
    <row r="668" s="50" customFormat="1"/>
    <row r="669" s="50" customFormat="1"/>
    <row r="670" s="50" customFormat="1"/>
    <row r="671" s="50" customFormat="1"/>
    <row r="672" s="50" customFormat="1"/>
    <row r="673" s="50" customFormat="1"/>
    <row r="674" s="50" customFormat="1"/>
    <row r="675" s="50" customFormat="1"/>
    <row r="676" s="50" customFormat="1"/>
    <row r="677" s="50" customFormat="1"/>
    <row r="678" s="50" customFormat="1"/>
    <row r="679" s="50" customFormat="1"/>
    <row r="680" s="50" customFormat="1"/>
    <row r="681" s="50" customFormat="1"/>
    <row r="682" s="50" customFormat="1"/>
    <row r="683" s="50" customFormat="1"/>
    <row r="684" s="50" customFormat="1"/>
    <row r="685" s="50" customFormat="1"/>
    <row r="686" s="50" customFormat="1"/>
    <row r="687" s="50" customFormat="1"/>
    <row r="688" s="50" customFormat="1"/>
    <row r="689" s="50" customFormat="1"/>
    <row r="690" s="50" customFormat="1"/>
    <row r="691" s="50" customFormat="1"/>
    <row r="692" s="50" customFormat="1"/>
    <row r="693" s="50" customFormat="1"/>
    <row r="694" s="50" customFormat="1"/>
    <row r="695" s="50" customFormat="1"/>
    <row r="696" s="50" customFormat="1"/>
    <row r="697" s="50" customFormat="1"/>
    <row r="698" s="50" customFormat="1"/>
    <row r="699" s="50" customFormat="1"/>
    <row r="700" s="50" customFormat="1"/>
    <row r="701" s="50" customFormat="1"/>
    <row r="702" s="50" customFormat="1"/>
    <row r="703" s="50" customFormat="1"/>
    <row r="704" s="50" customFormat="1"/>
    <row r="705" s="50" customFormat="1"/>
    <row r="706" s="50" customFormat="1"/>
    <row r="707" s="50" customFormat="1"/>
  </sheetData>
  <mergeCells count="2">
    <mergeCell ref="K4:T4"/>
    <mergeCell ref="A8:G8"/>
  </mergeCells>
  <pageMargins left="0.28000000000000003" right="0.26" top="1" bottom="0.51" header="0.33" footer="0.23"/>
  <pageSetup paperSize="9" scale="82" orientation="landscape" horizontalDpi="4294967294" verticalDpi="4294967294" r:id="rId1"/>
  <headerFooter alignWithMargins="0">
    <oddHeader>&amp;LNr sprawy ZP/85/2019&amp;CZestawienie asortymentowo-ilościowo-cenowe
&amp;RZałącznik nr 2 SIWZ</oddHeader>
    <oddFooter>&amp;CStrona &amp;P z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Normal="100" zoomScaleSheetLayoutView="100" workbookViewId="0">
      <selection activeCell="U5" sqref="U5"/>
    </sheetView>
  </sheetViews>
  <sheetFormatPr defaultRowHeight="12.75"/>
  <cols>
    <col min="1" max="1" width="8.28515625" style="1" customWidth="1"/>
    <col min="2" max="2" width="31.7109375" style="1" customWidth="1"/>
    <col min="3" max="3" width="11" style="1" customWidth="1"/>
    <col min="4" max="4" width="7.85546875" style="1" customWidth="1"/>
    <col min="5" max="5" width="14.85546875" style="2" customWidth="1"/>
    <col min="6" max="6" width="13.7109375" style="2" customWidth="1"/>
    <col min="7" max="7" width="11.85546875" style="2" customWidth="1"/>
    <col min="8" max="8" width="16.140625" style="2" customWidth="1"/>
    <col min="9" max="9" width="5.7109375" style="2" customWidth="1"/>
    <col min="10" max="10" width="14.85546875" style="2" customWidth="1"/>
    <col min="11" max="16384" width="9.140625" style="1"/>
  </cols>
  <sheetData>
    <row r="1" spans="1:10" s="108" customFormat="1" ht="15">
      <c r="A1" s="159" t="s">
        <v>104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s="22" customFormat="1" ht="51">
      <c r="A2" s="160" t="s">
        <v>27</v>
      </c>
      <c r="B2" s="160"/>
      <c r="C2" s="99" t="s">
        <v>26</v>
      </c>
      <c r="D2" s="99" t="s">
        <v>25</v>
      </c>
      <c r="E2" s="100" t="s">
        <v>31</v>
      </c>
      <c r="F2" s="99" t="s">
        <v>24</v>
      </c>
      <c r="G2" s="99" t="s">
        <v>23</v>
      </c>
      <c r="H2" s="99" t="s">
        <v>22</v>
      </c>
      <c r="I2" s="99" t="s">
        <v>21</v>
      </c>
      <c r="J2" s="99" t="s">
        <v>20</v>
      </c>
    </row>
    <row r="3" spans="1:10" s="25" customFormat="1" thickBot="1">
      <c r="A3" s="172" t="s">
        <v>18</v>
      </c>
      <c r="B3" s="173"/>
      <c r="C3" s="26" t="s">
        <v>17</v>
      </c>
      <c r="D3" s="151" t="s">
        <v>16</v>
      </c>
      <c r="E3" s="31" t="s">
        <v>15</v>
      </c>
      <c r="F3" s="31" t="s">
        <v>14</v>
      </c>
      <c r="G3" s="30" t="s">
        <v>13</v>
      </c>
      <c r="H3" s="29" t="s">
        <v>12</v>
      </c>
      <c r="I3" s="28" t="s">
        <v>11</v>
      </c>
      <c r="J3" s="27" t="s">
        <v>10</v>
      </c>
    </row>
    <row r="4" spans="1:10" s="22" customFormat="1" ht="179.25" thickBot="1">
      <c r="A4" s="34" t="s">
        <v>18</v>
      </c>
      <c r="B4" s="153" t="s">
        <v>105</v>
      </c>
      <c r="C4" s="156">
        <v>30</v>
      </c>
      <c r="D4" s="152" t="s">
        <v>9</v>
      </c>
      <c r="E4" s="81"/>
      <c r="F4" s="93"/>
      <c r="G4" s="82">
        <f>ROUND(F4*(1+(I4/100)),2)</f>
        <v>0</v>
      </c>
      <c r="H4" s="83">
        <f>C4*F4</f>
        <v>0</v>
      </c>
      <c r="I4" s="94">
        <v>8</v>
      </c>
      <c r="J4" s="83">
        <f>H4+H4*I4/100</f>
        <v>0</v>
      </c>
    </row>
    <row r="5" spans="1:10" s="22" customFormat="1" ht="192" thickBot="1">
      <c r="A5" s="34" t="s">
        <v>17</v>
      </c>
      <c r="B5" s="154" t="s">
        <v>106</v>
      </c>
      <c r="C5" s="157">
        <v>30</v>
      </c>
      <c r="D5" s="155" t="s">
        <v>9</v>
      </c>
      <c r="E5" s="130"/>
      <c r="F5" s="93"/>
      <c r="G5" s="131">
        <f t="shared" ref="G5" si="0">ROUND(F5*(1+(I5/100)),2)</f>
        <v>0</v>
      </c>
      <c r="H5" s="132">
        <f t="shared" ref="H5" si="1">C5*F5</f>
        <v>0</v>
      </c>
      <c r="I5" s="94">
        <v>8</v>
      </c>
      <c r="J5" s="83">
        <f t="shared" ref="J5" si="2">H5+H5*I5/100</f>
        <v>0</v>
      </c>
    </row>
    <row r="6" spans="1:10" s="39" customFormat="1">
      <c r="A6" s="135"/>
      <c r="B6" s="135"/>
      <c r="C6" s="136"/>
      <c r="D6" s="137"/>
      <c r="E6" s="138"/>
      <c r="F6" s="163" t="s">
        <v>8</v>
      </c>
      <c r="G6" s="163"/>
      <c r="H6" s="139">
        <f>SUM(H4:H5)</f>
        <v>0</v>
      </c>
      <c r="I6" s="138"/>
      <c r="J6" s="139">
        <f>SUM(J4:J5)</f>
        <v>0</v>
      </c>
    </row>
    <row r="7" spans="1:10">
      <c r="A7" s="150"/>
      <c r="B7" s="143"/>
      <c r="C7" s="143"/>
      <c r="D7" s="143"/>
      <c r="E7" s="144"/>
      <c r="F7" s="145"/>
      <c r="G7" s="146"/>
      <c r="H7" s="144"/>
      <c r="I7" s="144"/>
      <c r="J7" s="144"/>
    </row>
    <row r="8" spans="1:10">
      <c r="A8" s="174" t="s">
        <v>2</v>
      </c>
      <c r="B8" s="175"/>
      <c r="C8" s="175"/>
      <c r="D8" s="175"/>
      <c r="E8" s="175"/>
      <c r="F8" s="176"/>
      <c r="G8" s="177"/>
      <c r="H8" s="177"/>
      <c r="I8" s="178"/>
      <c r="J8" s="178"/>
    </row>
    <row r="9" spans="1:10">
      <c r="A9" s="179" t="s">
        <v>1</v>
      </c>
      <c r="B9" s="180"/>
      <c r="C9" s="180"/>
      <c r="D9" s="180"/>
      <c r="E9" s="180"/>
      <c r="F9" s="180"/>
      <c r="G9" s="180"/>
      <c r="H9" s="180"/>
      <c r="I9" s="180"/>
      <c r="J9" s="180"/>
    </row>
    <row r="10" spans="1:10">
      <c r="A10" s="181"/>
      <c r="B10" s="182"/>
      <c r="C10" s="182"/>
      <c r="D10" s="182"/>
      <c r="E10" s="182"/>
      <c r="F10" s="182"/>
      <c r="G10" s="182"/>
      <c r="H10" s="182"/>
      <c r="I10" s="182"/>
      <c r="J10" s="182"/>
    </row>
    <row r="11" spans="1:10">
      <c r="A11" s="112" t="s">
        <v>0</v>
      </c>
      <c r="B11" s="108"/>
      <c r="C11" s="108"/>
      <c r="D11" s="108"/>
      <c r="E11" s="41"/>
      <c r="F11" s="41"/>
      <c r="G11" s="41"/>
      <c r="H11" s="41"/>
      <c r="I11" s="41"/>
      <c r="J11" s="41"/>
    </row>
    <row r="12" spans="1:10">
      <c r="A12" s="112"/>
      <c r="B12" s="108"/>
      <c r="C12" s="108"/>
      <c r="D12" s="108"/>
      <c r="E12" s="41"/>
      <c r="F12" s="41"/>
      <c r="G12" s="41"/>
      <c r="H12" s="41"/>
      <c r="I12" s="41"/>
      <c r="J12" s="41"/>
    </row>
    <row r="13" spans="1:10">
      <c r="A13" s="112"/>
      <c r="B13" s="108"/>
      <c r="C13" s="108"/>
      <c r="D13" s="108"/>
      <c r="E13" s="41"/>
      <c r="F13" s="41"/>
      <c r="G13" s="41"/>
      <c r="H13" s="41"/>
      <c r="I13" s="41"/>
      <c r="J13" s="41"/>
    </row>
    <row r="17" spans="7:7">
      <c r="G17" s="4" t="s">
        <v>90</v>
      </c>
    </row>
  </sheetData>
  <mergeCells count="5">
    <mergeCell ref="A9:J9"/>
    <mergeCell ref="F6:G6"/>
    <mergeCell ref="A1:J1"/>
    <mergeCell ref="A2:B2"/>
    <mergeCell ref="A3:B3"/>
  </mergeCells>
  <pageMargins left="0.28000000000000003" right="0.26" top="1" bottom="0.51" header="0.33" footer="0.23"/>
  <pageSetup paperSize="9" scale="82" orientation="landscape" horizontalDpi="4294967294" verticalDpi="4294967294" r:id="rId1"/>
  <headerFooter alignWithMargins="0">
    <oddHeader>&amp;LNr sprawy ZP/85/2019&amp;CZestawienie asortymentowo-ilościowo-cenowe
&amp;RZałącznik nr 2 SIWZ</oddHeader>
    <oddFooter>&amp;CStrona &amp;P z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</vt:i4>
      </vt:variant>
    </vt:vector>
  </HeadingPairs>
  <TitlesOfParts>
    <vt:vector size="13" baseType="lpstr">
      <vt:lpstr>Pakiet 1 drenaż</vt:lpstr>
      <vt:lpstr>Pakiet 2 wkłady do strzyk auto</vt:lpstr>
      <vt:lpstr>Pakiet 3 wosk kostny</vt:lpstr>
      <vt:lpstr>Pakiet 4 tasiemki chirurgiczne</vt:lpstr>
      <vt:lpstr>Pakiet 5 wkładki atraumatyczn</vt:lpstr>
      <vt:lpstr>Pakiet 6 łaty</vt:lpstr>
      <vt:lpstr>Pakiet 7 cewniki do pomiaru r</vt:lpstr>
      <vt:lpstr>'Pakiet 1 drenaż'!Obszar_wydruku</vt:lpstr>
      <vt:lpstr>'Pakiet 2 wkłady do strzyk auto'!Obszar_wydruku</vt:lpstr>
      <vt:lpstr>'Pakiet 3 wosk kostny'!Obszar_wydruku</vt:lpstr>
      <vt:lpstr>'Pakiet 4 tasiemki chirurgiczne'!Obszar_wydruku</vt:lpstr>
      <vt:lpstr>'Pakiet 5 wkładki atraumatyczn'!Obszar_wydruku</vt:lpstr>
      <vt:lpstr>'Pakiet 6 łaty'!Obszar_wydruku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Agnieszka Andrzejczak</cp:lastModifiedBy>
  <cp:lastPrinted>2019-10-17T07:43:47Z</cp:lastPrinted>
  <dcterms:created xsi:type="dcterms:W3CDTF">2019-04-17T18:40:59Z</dcterms:created>
  <dcterms:modified xsi:type="dcterms:W3CDTF">2019-10-21T11:58:03Z</dcterms:modified>
</cp:coreProperties>
</file>